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a modificar nombre y sustituir\"/>
    </mc:Choice>
  </mc:AlternateContent>
  <bookViews>
    <workbookView xWindow="0" yWindow="0" windowWidth="23040" windowHeight="91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I88" i="1" s="1"/>
  <c r="I87" i="1"/>
  <c r="F87" i="1"/>
  <c r="F86" i="1"/>
  <c r="I86" i="1" s="1"/>
  <c r="I85" i="1"/>
  <c r="F85" i="1"/>
  <c r="F84" i="1"/>
  <c r="I84" i="1" s="1"/>
  <c r="I83" i="1"/>
  <c r="F83" i="1"/>
  <c r="F82" i="1"/>
  <c r="I82" i="1" s="1"/>
  <c r="H81" i="1"/>
  <c r="G81" i="1"/>
  <c r="E81" i="1"/>
  <c r="D81" i="1"/>
  <c r="F80" i="1"/>
  <c r="I80" i="1" s="1"/>
  <c r="I79" i="1"/>
  <c r="F79" i="1"/>
  <c r="F78" i="1"/>
  <c r="I78" i="1" s="1"/>
  <c r="I77" i="1"/>
  <c r="H77" i="1"/>
  <c r="G77" i="1"/>
  <c r="F77" i="1"/>
  <c r="E77" i="1"/>
  <c r="D77" i="1"/>
  <c r="F76" i="1"/>
  <c r="I76" i="1" s="1"/>
  <c r="I75" i="1"/>
  <c r="F75" i="1"/>
  <c r="F74" i="1"/>
  <c r="I74" i="1" s="1"/>
  <c r="I73" i="1"/>
  <c r="F73" i="1"/>
  <c r="F72" i="1"/>
  <c r="I72" i="1" s="1"/>
  <c r="I71" i="1"/>
  <c r="F71" i="1"/>
  <c r="F70" i="1"/>
  <c r="I70" i="1" s="1"/>
  <c r="I69" i="1"/>
  <c r="H69" i="1"/>
  <c r="G69" i="1"/>
  <c r="F69" i="1"/>
  <c r="E69" i="1"/>
  <c r="D69" i="1"/>
  <c r="F68" i="1"/>
  <c r="I68" i="1" s="1"/>
  <c r="I67" i="1"/>
  <c r="F67" i="1"/>
  <c r="F66" i="1"/>
  <c r="I66" i="1" s="1"/>
  <c r="H65" i="1"/>
  <c r="G65" i="1"/>
  <c r="F65" i="1"/>
  <c r="E65" i="1"/>
  <c r="D65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I54" i="1" s="1"/>
  <c r="H54" i="1"/>
  <c r="G54" i="1"/>
  <c r="F54" i="1"/>
  <c r="E54" i="1"/>
  <c r="D54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I44" i="1" s="1"/>
  <c r="H43" i="1"/>
  <c r="G43" i="1"/>
  <c r="F43" i="1"/>
  <c r="E43" i="1"/>
  <c r="D43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2" i="1" s="1"/>
  <c r="H32" i="1"/>
  <c r="G32" i="1"/>
  <c r="F32" i="1"/>
  <c r="E32" i="1"/>
  <c r="D32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H21" i="1"/>
  <c r="G21" i="1"/>
  <c r="F21" i="1"/>
  <c r="E21" i="1"/>
  <c r="E90" i="1" s="1"/>
  <c r="D21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I12" i="1"/>
  <c r="F12" i="1"/>
  <c r="H11" i="1"/>
  <c r="H90" i="1" s="1"/>
  <c r="G11" i="1"/>
  <c r="G90" i="1" s="1"/>
  <c r="E11" i="1"/>
  <c r="D11" i="1"/>
  <c r="D90" i="1" s="1"/>
  <c r="I21" i="1" l="1"/>
  <c r="I43" i="1"/>
  <c r="I65" i="1"/>
  <c r="F81" i="1"/>
  <c r="I81" i="1" s="1"/>
  <c r="I13" i="1"/>
  <c r="I11" i="1" s="1"/>
  <c r="I90" i="1" s="1"/>
  <c r="F90" i="1" l="1"/>
</calcChain>
</file>

<file path=xl/sharedStrings.xml><?xml version="1.0" encoding="utf-8"?>
<sst xmlns="http://schemas.openxmlformats.org/spreadsheetml/2006/main" count="88" uniqueCount="88">
  <si>
    <t>COMISIÓN ESTATAL DEL AGUA DE JALISCO</t>
  </si>
  <si>
    <t>ESTADO ANALÍTICO DEL EJERCICIO DEL PRESUPUESTO DE EGRESOS</t>
  </si>
  <si>
    <t>CLASIFICACIÓN POR OBJETO DEL GASTO (CAPÍTULO Y CONCEPTO)</t>
  </si>
  <si>
    <t>AL 30 DE NOVIEMBRE DE 2016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</si>
  <si>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</si>
  <si>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</si>
  <si>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</si>
  <si>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</si>
  <si>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</si>
  <si>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</si>
  <si>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</si>
  <si>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</si>
  <si>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</si>
  <si>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</si>
  <si>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</si>
  <si>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</si>
  <si>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</si>
  <si>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</si>
  <si>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</si>
  <si>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</si>
  <si>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</si>
  <si>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</si>
  <si>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Impuestos Sobre Nominas y Otros que se Deriven de una Relación Laboral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</si>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</sst>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6" fillId="0" borderId="0" xfId="2" applyFont="1" applyAlignment="1">
      <alignment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3" fontId="8" fillId="2" borderId="5" xfId="1" applyNumberFormat="1" applyFont="1" applyFill="1" applyBorder="1" applyAlignment="1" applyProtection="1">
      <alignment horizontal="center" vertical="center" wrapText="1"/>
    </xf>
    <xf numFmtId="3" fontId="8" fillId="2" borderId="8" xfId="1" applyNumberFormat="1" applyFont="1" applyFill="1" applyBorder="1" applyAlignment="1" applyProtection="1">
      <alignment horizontal="center" vertical="center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164" fontId="8" fillId="0" borderId="11" xfId="1" applyNumberFormat="1" applyFont="1" applyFill="1" applyBorder="1" applyAlignment="1" applyProtection="1">
      <alignment horizontal="center"/>
    </xf>
    <xf numFmtId="3" fontId="8" fillId="0" borderId="12" xfId="1" applyNumberFormat="1" applyFont="1" applyFill="1" applyBorder="1" applyAlignment="1" applyProtection="1">
      <alignment horizontal="center"/>
    </xf>
    <xf numFmtId="164" fontId="8" fillId="0" borderId="12" xfId="1" applyNumberFormat="1" applyFont="1" applyFill="1" applyBorder="1" applyAlignment="1" applyProtection="1">
      <alignment horizontal="center"/>
    </xf>
    <xf numFmtId="43" fontId="10" fillId="0" borderId="11" xfId="1" applyFont="1" applyFill="1" applyBorder="1" applyAlignment="1">
      <alignment horizontal="right" vertical="center"/>
    </xf>
    <xf numFmtId="43" fontId="10" fillId="0" borderId="12" xfId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2" fillId="0" borderId="13" xfId="2" applyNumberFormat="1" applyFont="1" applyBorder="1" applyAlignment="1">
      <alignment vertical="center"/>
    </xf>
    <xf numFmtId="43" fontId="12" fillId="0" borderId="0" xfId="1" applyFont="1" applyAlignment="1">
      <alignment horizontal="right" vertical="center"/>
    </xf>
    <xf numFmtId="43" fontId="13" fillId="0" borderId="11" xfId="1" applyFont="1" applyFill="1" applyBorder="1" applyAlignment="1">
      <alignment horizontal="right" vertical="center"/>
    </xf>
    <xf numFmtId="43" fontId="13" fillId="0" borderId="12" xfId="1" applyFont="1" applyFill="1" applyBorder="1" applyAlignment="1">
      <alignment horizontal="right" vertical="center"/>
    </xf>
    <xf numFmtId="43" fontId="2" fillId="0" borderId="11" xfId="1" applyFont="1" applyFill="1" applyBorder="1" applyAlignment="1">
      <alignment vertical="center"/>
    </xf>
    <xf numFmtId="4" fontId="2" fillId="0" borderId="13" xfId="3" applyNumberFormat="1" applyFont="1" applyBorder="1" applyAlignment="1">
      <alignment vertical="center"/>
    </xf>
    <xf numFmtId="4" fontId="2" fillId="0" borderId="0" xfId="3" applyNumberFormat="1" applyFont="1" applyBorder="1" applyAlignment="1">
      <alignment vertical="center"/>
    </xf>
    <xf numFmtId="4" fontId="2" fillId="0" borderId="0" xfId="2" applyNumberFormat="1" applyFont="1" applyBorder="1" applyAlignment="1">
      <alignment vertical="center"/>
    </xf>
    <xf numFmtId="43" fontId="14" fillId="0" borderId="11" xfId="1" applyFont="1" applyFill="1" applyBorder="1" applyAlignment="1">
      <alignment vertical="center"/>
    </xf>
    <xf numFmtId="43" fontId="15" fillId="0" borderId="0" xfId="1" applyFont="1" applyAlignment="1">
      <alignment horizontal="right" vertical="center"/>
    </xf>
    <xf numFmtId="43" fontId="2" fillId="0" borderId="13" xfId="1" applyFont="1" applyBorder="1" applyAlignment="1">
      <alignment vertical="center"/>
    </xf>
    <xf numFmtId="43" fontId="13" fillId="0" borderId="11" xfId="1" applyFont="1" applyFill="1" applyBorder="1" applyAlignment="1" applyProtection="1">
      <alignment horizontal="right" vertical="center"/>
      <protection locked="0"/>
    </xf>
    <xf numFmtId="43" fontId="2" fillId="0" borderId="11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43" fontId="13" fillId="0" borderId="16" xfId="1" applyFont="1" applyFill="1" applyBorder="1" applyAlignment="1" applyProtection="1">
      <alignment horizontal="right" vertical="center"/>
      <protection locked="0"/>
    </xf>
    <xf numFmtId="43" fontId="2" fillId="0" borderId="16" xfId="1" applyFont="1" applyFill="1" applyBorder="1" applyAlignment="1">
      <alignment vertical="center"/>
    </xf>
    <xf numFmtId="43" fontId="13" fillId="0" borderId="16" xfId="1" applyFont="1" applyFill="1" applyBorder="1" applyAlignment="1">
      <alignment horizontal="right" vertical="center"/>
    </xf>
    <xf numFmtId="43" fontId="13" fillId="0" borderId="17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 wrapText="1"/>
    </xf>
    <xf numFmtId="164" fontId="8" fillId="2" borderId="6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76200</xdr:rowOff>
    </xdr:from>
    <xdr:to>
      <xdr:col>9</xdr:col>
      <xdr:colOff>632460</xdr:colOff>
      <xdr:row>4</xdr:row>
      <xdr:rowOff>91440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060" y="205740"/>
          <a:ext cx="18516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0</xdr:row>
      <xdr:rowOff>0</xdr:rowOff>
    </xdr:from>
    <xdr:to>
      <xdr:col>3</xdr:col>
      <xdr:colOff>99060</xdr:colOff>
      <xdr:row>2</xdr:row>
      <xdr:rowOff>175260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0"/>
          <a:ext cx="16306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abSelected="1" workbookViewId="0">
      <selection sqref="A1:XFD1048576"/>
    </sheetView>
  </sheetViews>
  <sheetFormatPr baseColWidth="10" defaultRowHeight="15" x14ac:dyDescent="0.25"/>
  <cols>
    <col min="1" max="1" width="2.7109375" customWidth="1"/>
    <col min="2" max="2" width="4" customWidth="1"/>
    <col min="3" max="3" width="59.7109375" customWidth="1"/>
    <col min="4" max="4" width="21" customWidth="1"/>
    <col min="5" max="6" width="19.7109375" customWidth="1"/>
    <col min="7" max="7" width="19.42578125" customWidth="1"/>
    <col min="8" max="8" width="19.85546875" customWidth="1"/>
    <col min="9" max="9" width="18.7109375" customWidth="1"/>
    <col min="257" max="257" width="2.7109375" customWidth="1"/>
    <col min="258" max="258" width="4" customWidth="1"/>
    <col min="259" max="259" width="59.7109375" customWidth="1"/>
    <col min="260" max="260" width="21" customWidth="1"/>
    <col min="261" max="262" width="19.7109375" customWidth="1"/>
    <col min="263" max="263" width="19.42578125" customWidth="1"/>
    <col min="264" max="264" width="19.85546875" customWidth="1"/>
    <col min="265" max="265" width="18.7109375" customWidth="1"/>
    <col min="513" max="513" width="2.7109375" customWidth="1"/>
    <col min="514" max="514" width="4" customWidth="1"/>
    <col min="515" max="515" width="59.7109375" customWidth="1"/>
    <col min="516" max="516" width="21" customWidth="1"/>
    <col min="517" max="518" width="19.7109375" customWidth="1"/>
    <col min="519" max="519" width="19.42578125" customWidth="1"/>
    <col min="520" max="520" width="19.85546875" customWidth="1"/>
    <col min="521" max="521" width="18.7109375" customWidth="1"/>
    <col min="769" max="769" width="2.7109375" customWidth="1"/>
    <col min="770" max="770" width="4" customWidth="1"/>
    <col min="771" max="771" width="59.7109375" customWidth="1"/>
    <col min="772" max="772" width="21" customWidth="1"/>
    <col min="773" max="774" width="19.7109375" customWidth="1"/>
    <col min="775" max="775" width="19.42578125" customWidth="1"/>
    <col min="776" max="776" width="19.85546875" customWidth="1"/>
    <col min="777" max="777" width="18.7109375" customWidth="1"/>
    <col min="1025" max="1025" width="2.7109375" customWidth="1"/>
    <col min="1026" max="1026" width="4" customWidth="1"/>
    <col min="1027" max="1027" width="59.7109375" customWidth="1"/>
    <col min="1028" max="1028" width="21" customWidth="1"/>
    <col min="1029" max="1030" width="19.7109375" customWidth="1"/>
    <col min="1031" max="1031" width="19.42578125" customWidth="1"/>
    <col min="1032" max="1032" width="19.85546875" customWidth="1"/>
    <col min="1033" max="1033" width="18.7109375" customWidth="1"/>
    <col min="1281" max="1281" width="2.7109375" customWidth="1"/>
    <col min="1282" max="1282" width="4" customWidth="1"/>
    <col min="1283" max="1283" width="59.7109375" customWidth="1"/>
    <col min="1284" max="1284" width="21" customWidth="1"/>
    <col min="1285" max="1286" width="19.7109375" customWidth="1"/>
    <col min="1287" max="1287" width="19.42578125" customWidth="1"/>
    <col min="1288" max="1288" width="19.85546875" customWidth="1"/>
    <col min="1289" max="1289" width="18.7109375" customWidth="1"/>
    <col min="1537" max="1537" width="2.7109375" customWidth="1"/>
    <col min="1538" max="1538" width="4" customWidth="1"/>
    <col min="1539" max="1539" width="59.7109375" customWidth="1"/>
    <col min="1540" max="1540" width="21" customWidth="1"/>
    <col min="1541" max="1542" width="19.7109375" customWidth="1"/>
    <col min="1543" max="1543" width="19.42578125" customWidth="1"/>
    <col min="1544" max="1544" width="19.85546875" customWidth="1"/>
    <col min="1545" max="1545" width="18.7109375" customWidth="1"/>
    <col min="1793" max="1793" width="2.7109375" customWidth="1"/>
    <col min="1794" max="1794" width="4" customWidth="1"/>
    <col min="1795" max="1795" width="59.7109375" customWidth="1"/>
    <col min="1796" max="1796" width="21" customWidth="1"/>
    <col min="1797" max="1798" width="19.7109375" customWidth="1"/>
    <col min="1799" max="1799" width="19.42578125" customWidth="1"/>
    <col min="1800" max="1800" width="19.85546875" customWidth="1"/>
    <col min="1801" max="1801" width="18.7109375" customWidth="1"/>
    <col min="2049" max="2049" width="2.7109375" customWidth="1"/>
    <col min="2050" max="2050" width="4" customWidth="1"/>
    <col min="2051" max="2051" width="59.7109375" customWidth="1"/>
    <col min="2052" max="2052" width="21" customWidth="1"/>
    <col min="2053" max="2054" width="19.7109375" customWidth="1"/>
    <col min="2055" max="2055" width="19.42578125" customWidth="1"/>
    <col min="2056" max="2056" width="19.85546875" customWidth="1"/>
    <col min="2057" max="2057" width="18.7109375" customWidth="1"/>
    <col min="2305" max="2305" width="2.7109375" customWidth="1"/>
    <col min="2306" max="2306" width="4" customWidth="1"/>
    <col min="2307" max="2307" width="59.7109375" customWidth="1"/>
    <col min="2308" max="2308" width="21" customWidth="1"/>
    <col min="2309" max="2310" width="19.7109375" customWidth="1"/>
    <col min="2311" max="2311" width="19.42578125" customWidth="1"/>
    <col min="2312" max="2312" width="19.85546875" customWidth="1"/>
    <col min="2313" max="2313" width="18.7109375" customWidth="1"/>
    <col min="2561" max="2561" width="2.7109375" customWidth="1"/>
    <col min="2562" max="2562" width="4" customWidth="1"/>
    <col min="2563" max="2563" width="59.7109375" customWidth="1"/>
    <col min="2564" max="2564" width="21" customWidth="1"/>
    <col min="2565" max="2566" width="19.7109375" customWidth="1"/>
    <col min="2567" max="2567" width="19.42578125" customWidth="1"/>
    <col min="2568" max="2568" width="19.85546875" customWidth="1"/>
    <col min="2569" max="2569" width="18.7109375" customWidth="1"/>
    <col min="2817" max="2817" width="2.7109375" customWidth="1"/>
    <col min="2818" max="2818" width="4" customWidth="1"/>
    <col min="2819" max="2819" width="59.7109375" customWidth="1"/>
    <col min="2820" max="2820" width="21" customWidth="1"/>
    <col min="2821" max="2822" width="19.7109375" customWidth="1"/>
    <col min="2823" max="2823" width="19.42578125" customWidth="1"/>
    <col min="2824" max="2824" width="19.85546875" customWidth="1"/>
    <col min="2825" max="2825" width="18.7109375" customWidth="1"/>
    <col min="3073" max="3073" width="2.7109375" customWidth="1"/>
    <col min="3074" max="3074" width="4" customWidth="1"/>
    <col min="3075" max="3075" width="59.7109375" customWidth="1"/>
    <col min="3076" max="3076" width="21" customWidth="1"/>
    <col min="3077" max="3078" width="19.7109375" customWidth="1"/>
    <col min="3079" max="3079" width="19.42578125" customWidth="1"/>
    <col min="3080" max="3080" width="19.85546875" customWidth="1"/>
    <col min="3081" max="3081" width="18.7109375" customWidth="1"/>
    <col min="3329" max="3329" width="2.7109375" customWidth="1"/>
    <col min="3330" max="3330" width="4" customWidth="1"/>
    <col min="3331" max="3331" width="59.7109375" customWidth="1"/>
    <col min="3332" max="3332" width="21" customWidth="1"/>
    <col min="3333" max="3334" width="19.7109375" customWidth="1"/>
    <col min="3335" max="3335" width="19.42578125" customWidth="1"/>
    <col min="3336" max="3336" width="19.85546875" customWidth="1"/>
    <col min="3337" max="3337" width="18.7109375" customWidth="1"/>
    <col min="3585" max="3585" width="2.7109375" customWidth="1"/>
    <col min="3586" max="3586" width="4" customWidth="1"/>
    <col min="3587" max="3587" width="59.7109375" customWidth="1"/>
    <col min="3588" max="3588" width="21" customWidth="1"/>
    <col min="3589" max="3590" width="19.7109375" customWidth="1"/>
    <col min="3591" max="3591" width="19.42578125" customWidth="1"/>
    <col min="3592" max="3592" width="19.85546875" customWidth="1"/>
    <col min="3593" max="3593" width="18.7109375" customWidth="1"/>
    <col min="3841" max="3841" width="2.7109375" customWidth="1"/>
    <col min="3842" max="3842" width="4" customWidth="1"/>
    <col min="3843" max="3843" width="59.7109375" customWidth="1"/>
    <col min="3844" max="3844" width="21" customWidth="1"/>
    <col min="3845" max="3846" width="19.7109375" customWidth="1"/>
    <col min="3847" max="3847" width="19.42578125" customWidth="1"/>
    <col min="3848" max="3848" width="19.85546875" customWidth="1"/>
    <col min="3849" max="3849" width="18.7109375" customWidth="1"/>
    <col min="4097" max="4097" width="2.7109375" customWidth="1"/>
    <col min="4098" max="4098" width="4" customWidth="1"/>
    <col min="4099" max="4099" width="59.7109375" customWidth="1"/>
    <col min="4100" max="4100" width="21" customWidth="1"/>
    <col min="4101" max="4102" width="19.7109375" customWidth="1"/>
    <col min="4103" max="4103" width="19.42578125" customWidth="1"/>
    <col min="4104" max="4104" width="19.85546875" customWidth="1"/>
    <col min="4105" max="4105" width="18.7109375" customWidth="1"/>
    <col min="4353" max="4353" width="2.7109375" customWidth="1"/>
    <col min="4354" max="4354" width="4" customWidth="1"/>
    <col min="4355" max="4355" width="59.7109375" customWidth="1"/>
    <col min="4356" max="4356" width="21" customWidth="1"/>
    <col min="4357" max="4358" width="19.7109375" customWidth="1"/>
    <col min="4359" max="4359" width="19.42578125" customWidth="1"/>
    <col min="4360" max="4360" width="19.85546875" customWidth="1"/>
    <col min="4361" max="4361" width="18.7109375" customWidth="1"/>
    <col min="4609" max="4609" width="2.7109375" customWidth="1"/>
    <col min="4610" max="4610" width="4" customWidth="1"/>
    <col min="4611" max="4611" width="59.7109375" customWidth="1"/>
    <col min="4612" max="4612" width="21" customWidth="1"/>
    <col min="4613" max="4614" width="19.7109375" customWidth="1"/>
    <col min="4615" max="4615" width="19.42578125" customWidth="1"/>
    <col min="4616" max="4616" width="19.85546875" customWidth="1"/>
    <col min="4617" max="4617" width="18.7109375" customWidth="1"/>
    <col min="4865" max="4865" width="2.7109375" customWidth="1"/>
    <col min="4866" max="4866" width="4" customWidth="1"/>
    <col min="4867" max="4867" width="59.7109375" customWidth="1"/>
    <col min="4868" max="4868" width="21" customWidth="1"/>
    <col min="4869" max="4870" width="19.7109375" customWidth="1"/>
    <col min="4871" max="4871" width="19.42578125" customWidth="1"/>
    <col min="4872" max="4872" width="19.85546875" customWidth="1"/>
    <col min="4873" max="4873" width="18.7109375" customWidth="1"/>
    <col min="5121" max="5121" width="2.7109375" customWidth="1"/>
    <col min="5122" max="5122" width="4" customWidth="1"/>
    <col min="5123" max="5123" width="59.7109375" customWidth="1"/>
    <col min="5124" max="5124" width="21" customWidth="1"/>
    <col min="5125" max="5126" width="19.7109375" customWidth="1"/>
    <col min="5127" max="5127" width="19.42578125" customWidth="1"/>
    <col min="5128" max="5128" width="19.85546875" customWidth="1"/>
    <col min="5129" max="5129" width="18.7109375" customWidth="1"/>
    <col min="5377" max="5377" width="2.7109375" customWidth="1"/>
    <col min="5378" max="5378" width="4" customWidth="1"/>
    <col min="5379" max="5379" width="59.7109375" customWidth="1"/>
    <col min="5380" max="5380" width="21" customWidth="1"/>
    <col min="5381" max="5382" width="19.7109375" customWidth="1"/>
    <col min="5383" max="5383" width="19.42578125" customWidth="1"/>
    <col min="5384" max="5384" width="19.85546875" customWidth="1"/>
    <col min="5385" max="5385" width="18.7109375" customWidth="1"/>
    <col min="5633" max="5633" width="2.7109375" customWidth="1"/>
    <col min="5634" max="5634" width="4" customWidth="1"/>
    <col min="5635" max="5635" width="59.7109375" customWidth="1"/>
    <col min="5636" max="5636" width="21" customWidth="1"/>
    <col min="5637" max="5638" width="19.7109375" customWidth="1"/>
    <col min="5639" max="5639" width="19.42578125" customWidth="1"/>
    <col min="5640" max="5640" width="19.85546875" customWidth="1"/>
    <col min="5641" max="5641" width="18.7109375" customWidth="1"/>
    <col min="5889" max="5889" width="2.7109375" customWidth="1"/>
    <col min="5890" max="5890" width="4" customWidth="1"/>
    <col min="5891" max="5891" width="59.7109375" customWidth="1"/>
    <col min="5892" max="5892" width="21" customWidth="1"/>
    <col min="5893" max="5894" width="19.7109375" customWidth="1"/>
    <col min="5895" max="5895" width="19.42578125" customWidth="1"/>
    <col min="5896" max="5896" width="19.85546875" customWidth="1"/>
    <col min="5897" max="5897" width="18.7109375" customWidth="1"/>
    <col min="6145" max="6145" width="2.7109375" customWidth="1"/>
    <col min="6146" max="6146" width="4" customWidth="1"/>
    <col min="6147" max="6147" width="59.7109375" customWidth="1"/>
    <col min="6148" max="6148" width="21" customWidth="1"/>
    <col min="6149" max="6150" width="19.7109375" customWidth="1"/>
    <col min="6151" max="6151" width="19.42578125" customWidth="1"/>
    <col min="6152" max="6152" width="19.85546875" customWidth="1"/>
    <col min="6153" max="6153" width="18.7109375" customWidth="1"/>
    <col min="6401" max="6401" width="2.7109375" customWidth="1"/>
    <col min="6402" max="6402" width="4" customWidth="1"/>
    <col min="6403" max="6403" width="59.7109375" customWidth="1"/>
    <col min="6404" max="6404" width="21" customWidth="1"/>
    <col min="6405" max="6406" width="19.7109375" customWidth="1"/>
    <col min="6407" max="6407" width="19.42578125" customWidth="1"/>
    <col min="6408" max="6408" width="19.85546875" customWidth="1"/>
    <col min="6409" max="6409" width="18.7109375" customWidth="1"/>
    <col min="6657" max="6657" width="2.7109375" customWidth="1"/>
    <col min="6658" max="6658" width="4" customWidth="1"/>
    <col min="6659" max="6659" width="59.7109375" customWidth="1"/>
    <col min="6660" max="6660" width="21" customWidth="1"/>
    <col min="6661" max="6662" width="19.7109375" customWidth="1"/>
    <col min="6663" max="6663" width="19.42578125" customWidth="1"/>
    <col min="6664" max="6664" width="19.85546875" customWidth="1"/>
    <col min="6665" max="6665" width="18.7109375" customWidth="1"/>
    <col min="6913" max="6913" width="2.7109375" customWidth="1"/>
    <col min="6914" max="6914" width="4" customWidth="1"/>
    <col min="6915" max="6915" width="59.7109375" customWidth="1"/>
    <col min="6916" max="6916" width="21" customWidth="1"/>
    <col min="6917" max="6918" width="19.7109375" customWidth="1"/>
    <col min="6919" max="6919" width="19.42578125" customWidth="1"/>
    <col min="6920" max="6920" width="19.85546875" customWidth="1"/>
    <col min="6921" max="6921" width="18.7109375" customWidth="1"/>
    <col min="7169" max="7169" width="2.7109375" customWidth="1"/>
    <col min="7170" max="7170" width="4" customWidth="1"/>
    <col min="7171" max="7171" width="59.7109375" customWidth="1"/>
    <col min="7172" max="7172" width="21" customWidth="1"/>
    <col min="7173" max="7174" width="19.7109375" customWidth="1"/>
    <col min="7175" max="7175" width="19.42578125" customWidth="1"/>
    <col min="7176" max="7176" width="19.85546875" customWidth="1"/>
    <col min="7177" max="7177" width="18.7109375" customWidth="1"/>
    <col min="7425" max="7425" width="2.7109375" customWidth="1"/>
    <col min="7426" max="7426" width="4" customWidth="1"/>
    <col min="7427" max="7427" width="59.7109375" customWidth="1"/>
    <col min="7428" max="7428" width="21" customWidth="1"/>
    <col min="7429" max="7430" width="19.7109375" customWidth="1"/>
    <col min="7431" max="7431" width="19.42578125" customWidth="1"/>
    <col min="7432" max="7432" width="19.85546875" customWidth="1"/>
    <col min="7433" max="7433" width="18.7109375" customWidth="1"/>
    <col min="7681" max="7681" width="2.7109375" customWidth="1"/>
    <col min="7682" max="7682" width="4" customWidth="1"/>
    <col min="7683" max="7683" width="59.7109375" customWidth="1"/>
    <col min="7684" max="7684" width="21" customWidth="1"/>
    <col min="7685" max="7686" width="19.7109375" customWidth="1"/>
    <col min="7687" max="7687" width="19.42578125" customWidth="1"/>
    <col min="7688" max="7688" width="19.85546875" customWidth="1"/>
    <col min="7689" max="7689" width="18.7109375" customWidth="1"/>
    <col min="7937" max="7937" width="2.7109375" customWidth="1"/>
    <col min="7938" max="7938" width="4" customWidth="1"/>
    <col min="7939" max="7939" width="59.7109375" customWidth="1"/>
    <col min="7940" max="7940" width="21" customWidth="1"/>
    <col min="7941" max="7942" width="19.7109375" customWidth="1"/>
    <col min="7943" max="7943" width="19.42578125" customWidth="1"/>
    <col min="7944" max="7944" width="19.85546875" customWidth="1"/>
    <col min="7945" max="7945" width="18.7109375" customWidth="1"/>
    <col min="8193" max="8193" width="2.7109375" customWidth="1"/>
    <col min="8194" max="8194" width="4" customWidth="1"/>
    <col min="8195" max="8195" width="59.7109375" customWidth="1"/>
    <col min="8196" max="8196" width="21" customWidth="1"/>
    <col min="8197" max="8198" width="19.7109375" customWidth="1"/>
    <col min="8199" max="8199" width="19.42578125" customWidth="1"/>
    <col min="8200" max="8200" width="19.85546875" customWidth="1"/>
    <col min="8201" max="8201" width="18.7109375" customWidth="1"/>
    <col min="8449" max="8449" width="2.7109375" customWidth="1"/>
    <col min="8450" max="8450" width="4" customWidth="1"/>
    <col min="8451" max="8451" width="59.7109375" customWidth="1"/>
    <col min="8452" max="8452" width="21" customWidth="1"/>
    <col min="8453" max="8454" width="19.7109375" customWidth="1"/>
    <col min="8455" max="8455" width="19.42578125" customWidth="1"/>
    <col min="8456" max="8456" width="19.85546875" customWidth="1"/>
    <col min="8457" max="8457" width="18.7109375" customWidth="1"/>
    <col min="8705" max="8705" width="2.7109375" customWidth="1"/>
    <col min="8706" max="8706" width="4" customWidth="1"/>
    <col min="8707" max="8707" width="59.7109375" customWidth="1"/>
    <col min="8708" max="8708" width="21" customWidth="1"/>
    <col min="8709" max="8710" width="19.7109375" customWidth="1"/>
    <col min="8711" max="8711" width="19.42578125" customWidth="1"/>
    <col min="8712" max="8712" width="19.85546875" customWidth="1"/>
    <col min="8713" max="8713" width="18.7109375" customWidth="1"/>
    <col min="8961" max="8961" width="2.7109375" customWidth="1"/>
    <col min="8962" max="8962" width="4" customWidth="1"/>
    <col min="8963" max="8963" width="59.7109375" customWidth="1"/>
    <col min="8964" max="8964" width="21" customWidth="1"/>
    <col min="8965" max="8966" width="19.7109375" customWidth="1"/>
    <col min="8967" max="8967" width="19.42578125" customWidth="1"/>
    <col min="8968" max="8968" width="19.85546875" customWidth="1"/>
    <col min="8969" max="8969" width="18.7109375" customWidth="1"/>
    <col min="9217" max="9217" width="2.7109375" customWidth="1"/>
    <col min="9218" max="9218" width="4" customWidth="1"/>
    <col min="9219" max="9219" width="59.7109375" customWidth="1"/>
    <col min="9220" max="9220" width="21" customWidth="1"/>
    <col min="9221" max="9222" width="19.7109375" customWidth="1"/>
    <col min="9223" max="9223" width="19.42578125" customWidth="1"/>
    <col min="9224" max="9224" width="19.85546875" customWidth="1"/>
    <col min="9225" max="9225" width="18.7109375" customWidth="1"/>
    <col min="9473" max="9473" width="2.7109375" customWidth="1"/>
    <col min="9474" max="9474" width="4" customWidth="1"/>
    <col min="9475" max="9475" width="59.7109375" customWidth="1"/>
    <col min="9476" max="9476" width="21" customWidth="1"/>
    <col min="9477" max="9478" width="19.7109375" customWidth="1"/>
    <col min="9479" max="9479" width="19.42578125" customWidth="1"/>
    <col min="9480" max="9480" width="19.85546875" customWidth="1"/>
    <col min="9481" max="9481" width="18.7109375" customWidth="1"/>
    <col min="9729" max="9729" width="2.7109375" customWidth="1"/>
    <col min="9730" max="9730" width="4" customWidth="1"/>
    <col min="9731" max="9731" width="59.7109375" customWidth="1"/>
    <col min="9732" max="9732" width="21" customWidth="1"/>
    <col min="9733" max="9734" width="19.7109375" customWidth="1"/>
    <col min="9735" max="9735" width="19.42578125" customWidth="1"/>
    <col min="9736" max="9736" width="19.85546875" customWidth="1"/>
    <col min="9737" max="9737" width="18.7109375" customWidth="1"/>
    <col min="9985" max="9985" width="2.7109375" customWidth="1"/>
    <col min="9986" max="9986" width="4" customWidth="1"/>
    <col min="9987" max="9987" width="59.7109375" customWidth="1"/>
    <col min="9988" max="9988" width="21" customWidth="1"/>
    <col min="9989" max="9990" width="19.7109375" customWidth="1"/>
    <col min="9991" max="9991" width="19.42578125" customWidth="1"/>
    <col min="9992" max="9992" width="19.85546875" customWidth="1"/>
    <col min="9993" max="9993" width="18.7109375" customWidth="1"/>
    <col min="10241" max="10241" width="2.7109375" customWidth="1"/>
    <col min="10242" max="10242" width="4" customWidth="1"/>
    <col min="10243" max="10243" width="59.7109375" customWidth="1"/>
    <col min="10244" max="10244" width="21" customWidth="1"/>
    <col min="10245" max="10246" width="19.7109375" customWidth="1"/>
    <col min="10247" max="10247" width="19.42578125" customWidth="1"/>
    <col min="10248" max="10248" width="19.85546875" customWidth="1"/>
    <col min="10249" max="10249" width="18.7109375" customWidth="1"/>
    <col min="10497" max="10497" width="2.7109375" customWidth="1"/>
    <col min="10498" max="10498" width="4" customWidth="1"/>
    <col min="10499" max="10499" width="59.7109375" customWidth="1"/>
    <col min="10500" max="10500" width="21" customWidth="1"/>
    <col min="10501" max="10502" width="19.7109375" customWidth="1"/>
    <col min="10503" max="10503" width="19.42578125" customWidth="1"/>
    <col min="10504" max="10504" width="19.85546875" customWidth="1"/>
    <col min="10505" max="10505" width="18.7109375" customWidth="1"/>
    <col min="10753" max="10753" width="2.7109375" customWidth="1"/>
    <col min="10754" max="10754" width="4" customWidth="1"/>
    <col min="10755" max="10755" width="59.7109375" customWidth="1"/>
    <col min="10756" max="10756" width="21" customWidth="1"/>
    <col min="10757" max="10758" width="19.7109375" customWidth="1"/>
    <col min="10759" max="10759" width="19.42578125" customWidth="1"/>
    <col min="10760" max="10760" width="19.85546875" customWidth="1"/>
    <col min="10761" max="10761" width="18.7109375" customWidth="1"/>
    <col min="11009" max="11009" width="2.7109375" customWidth="1"/>
    <col min="11010" max="11010" width="4" customWidth="1"/>
    <col min="11011" max="11011" width="59.7109375" customWidth="1"/>
    <col min="11012" max="11012" width="21" customWidth="1"/>
    <col min="11013" max="11014" width="19.7109375" customWidth="1"/>
    <col min="11015" max="11015" width="19.42578125" customWidth="1"/>
    <col min="11016" max="11016" width="19.85546875" customWidth="1"/>
    <col min="11017" max="11017" width="18.7109375" customWidth="1"/>
    <col min="11265" max="11265" width="2.7109375" customWidth="1"/>
    <col min="11266" max="11266" width="4" customWidth="1"/>
    <col min="11267" max="11267" width="59.7109375" customWidth="1"/>
    <col min="11268" max="11268" width="21" customWidth="1"/>
    <col min="11269" max="11270" width="19.7109375" customWidth="1"/>
    <col min="11271" max="11271" width="19.42578125" customWidth="1"/>
    <col min="11272" max="11272" width="19.85546875" customWidth="1"/>
    <col min="11273" max="11273" width="18.7109375" customWidth="1"/>
    <col min="11521" max="11521" width="2.7109375" customWidth="1"/>
    <col min="11522" max="11522" width="4" customWidth="1"/>
    <col min="11523" max="11523" width="59.7109375" customWidth="1"/>
    <col min="11524" max="11524" width="21" customWidth="1"/>
    <col min="11525" max="11526" width="19.7109375" customWidth="1"/>
    <col min="11527" max="11527" width="19.42578125" customWidth="1"/>
    <col min="11528" max="11528" width="19.85546875" customWidth="1"/>
    <col min="11529" max="11529" width="18.7109375" customWidth="1"/>
    <col min="11777" max="11777" width="2.7109375" customWidth="1"/>
    <col min="11778" max="11778" width="4" customWidth="1"/>
    <col min="11779" max="11779" width="59.7109375" customWidth="1"/>
    <col min="11780" max="11780" width="21" customWidth="1"/>
    <col min="11781" max="11782" width="19.7109375" customWidth="1"/>
    <col min="11783" max="11783" width="19.42578125" customWidth="1"/>
    <col min="11784" max="11784" width="19.85546875" customWidth="1"/>
    <col min="11785" max="11785" width="18.7109375" customWidth="1"/>
    <col min="12033" max="12033" width="2.7109375" customWidth="1"/>
    <col min="12034" max="12034" width="4" customWidth="1"/>
    <col min="12035" max="12035" width="59.7109375" customWidth="1"/>
    <col min="12036" max="12036" width="21" customWidth="1"/>
    <col min="12037" max="12038" width="19.7109375" customWidth="1"/>
    <col min="12039" max="12039" width="19.42578125" customWidth="1"/>
    <col min="12040" max="12040" width="19.85546875" customWidth="1"/>
    <col min="12041" max="12041" width="18.7109375" customWidth="1"/>
    <col min="12289" max="12289" width="2.7109375" customWidth="1"/>
    <col min="12290" max="12290" width="4" customWidth="1"/>
    <col min="12291" max="12291" width="59.7109375" customWidth="1"/>
    <col min="12292" max="12292" width="21" customWidth="1"/>
    <col min="12293" max="12294" width="19.7109375" customWidth="1"/>
    <col min="12295" max="12295" width="19.42578125" customWidth="1"/>
    <col min="12296" max="12296" width="19.85546875" customWidth="1"/>
    <col min="12297" max="12297" width="18.7109375" customWidth="1"/>
    <col min="12545" max="12545" width="2.7109375" customWidth="1"/>
    <col min="12546" max="12546" width="4" customWidth="1"/>
    <col min="12547" max="12547" width="59.7109375" customWidth="1"/>
    <col min="12548" max="12548" width="21" customWidth="1"/>
    <col min="12549" max="12550" width="19.7109375" customWidth="1"/>
    <col min="12551" max="12551" width="19.42578125" customWidth="1"/>
    <col min="12552" max="12552" width="19.85546875" customWidth="1"/>
    <col min="12553" max="12553" width="18.7109375" customWidth="1"/>
    <col min="12801" max="12801" width="2.7109375" customWidth="1"/>
    <col min="12802" max="12802" width="4" customWidth="1"/>
    <col min="12803" max="12803" width="59.7109375" customWidth="1"/>
    <col min="12804" max="12804" width="21" customWidth="1"/>
    <col min="12805" max="12806" width="19.7109375" customWidth="1"/>
    <col min="12807" max="12807" width="19.42578125" customWidth="1"/>
    <col min="12808" max="12808" width="19.85546875" customWidth="1"/>
    <col min="12809" max="12809" width="18.7109375" customWidth="1"/>
    <col min="13057" max="13057" width="2.7109375" customWidth="1"/>
    <col min="13058" max="13058" width="4" customWidth="1"/>
    <col min="13059" max="13059" width="59.7109375" customWidth="1"/>
    <col min="13060" max="13060" width="21" customWidth="1"/>
    <col min="13061" max="13062" width="19.7109375" customWidth="1"/>
    <col min="13063" max="13063" width="19.42578125" customWidth="1"/>
    <col min="13064" max="13064" width="19.85546875" customWidth="1"/>
    <col min="13065" max="13065" width="18.7109375" customWidth="1"/>
    <col min="13313" max="13313" width="2.7109375" customWidth="1"/>
    <col min="13314" max="13314" width="4" customWidth="1"/>
    <col min="13315" max="13315" width="59.7109375" customWidth="1"/>
    <col min="13316" max="13316" width="21" customWidth="1"/>
    <col min="13317" max="13318" width="19.7109375" customWidth="1"/>
    <col min="13319" max="13319" width="19.42578125" customWidth="1"/>
    <col min="13320" max="13320" width="19.85546875" customWidth="1"/>
    <col min="13321" max="13321" width="18.7109375" customWidth="1"/>
    <col min="13569" max="13569" width="2.7109375" customWidth="1"/>
    <col min="13570" max="13570" width="4" customWidth="1"/>
    <col min="13571" max="13571" width="59.7109375" customWidth="1"/>
    <col min="13572" max="13572" width="21" customWidth="1"/>
    <col min="13573" max="13574" width="19.7109375" customWidth="1"/>
    <col min="13575" max="13575" width="19.42578125" customWidth="1"/>
    <col min="13576" max="13576" width="19.85546875" customWidth="1"/>
    <col min="13577" max="13577" width="18.7109375" customWidth="1"/>
    <col min="13825" max="13825" width="2.7109375" customWidth="1"/>
    <col min="13826" max="13826" width="4" customWidth="1"/>
    <col min="13827" max="13827" width="59.7109375" customWidth="1"/>
    <col min="13828" max="13828" width="21" customWidth="1"/>
    <col min="13829" max="13830" width="19.7109375" customWidth="1"/>
    <col min="13831" max="13831" width="19.42578125" customWidth="1"/>
    <col min="13832" max="13832" width="19.85546875" customWidth="1"/>
    <col min="13833" max="13833" width="18.7109375" customWidth="1"/>
    <col min="14081" max="14081" width="2.7109375" customWidth="1"/>
    <col min="14082" max="14082" width="4" customWidth="1"/>
    <col min="14083" max="14083" width="59.7109375" customWidth="1"/>
    <col min="14084" max="14084" width="21" customWidth="1"/>
    <col min="14085" max="14086" width="19.7109375" customWidth="1"/>
    <col min="14087" max="14087" width="19.42578125" customWidth="1"/>
    <col min="14088" max="14088" width="19.85546875" customWidth="1"/>
    <col min="14089" max="14089" width="18.7109375" customWidth="1"/>
    <col min="14337" max="14337" width="2.7109375" customWidth="1"/>
    <col min="14338" max="14338" width="4" customWidth="1"/>
    <col min="14339" max="14339" width="59.7109375" customWidth="1"/>
    <col min="14340" max="14340" width="21" customWidth="1"/>
    <col min="14341" max="14342" width="19.7109375" customWidth="1"/>
    <col min="14343" max="14343" width="19.42578125" customWidth="1"/>
    <col min="14344" max="14344" width="19.85546875" customWidth="1"/>
    <col min="14345" max="14345" width="18.7109375" customWidth="1"/>
    <col min="14593" max="14593" width="2.7109375" customWidth="1"/>
    <col min="14594" max="14594" width="4" customWidth="1"/>
    <col min="14595" max="14595" width="59.7109375" customWidth="1"/>
    <col min="14596" max="14596" width="21" customWidth="1"/>
    <col min="14597" max="14598" width="19.7109375" customWidth="1"/>
    <col min="14599" max="14599" width="19.42578125" customWidth="1"/>
    <col min="14600" max="14600" width="19.85546875" customWidth="1"/>
    <col min="14601" max="14601" width="18.7109375" customWidth="1"/>
    <col min="14849" max="14849" width="2.7109375" customWidth="1"/>
    <col min="14850" max="14850" width="4" customWidth="1"/>
    <col min="14851" max="14851" width="59.7109375" customWidth="1"/>
    <col min="14852" max="14852" width="21" customWidth="1"/>
    <col min="14853" max="14854" width="19.7109375" customWidth="1"/>
    <col min="14855" max="14855" width="19.42578125" customWidth="1"/>
    <col min="14856" max="14856" width="19.85546875" customWidth="1"/>
    <col min="14857" max="14857" width="18.7109375" customWidth="1"/>
    <col min="15105" max="15105" width="2.7109375" customWidth="1"/>
    <col min="15106" max="15106" width="4" customWidth="1"/>
    <col min="15107" max="15107" width="59.7109375" customWidth="1"/>
    <col min="15108" max="15108" width="21" customWidth="1"/>
    <col min="15109" max="15110" width="19.7109375" customWidth="1"/>
    <col min="15111" max="15111" width="19.42578125" customWidth="1"/>
    <col min="15112" max="15112" width="19.85546875" customWidth="1"/>
    <col min="15113" max="15113" width="18.7109375" customWidth="1"/>
    <col min="15361" max="15361" width="2.7109375" customWidth="1"/>
    <col min="15362" max="15362" width="4" customWidth="1"/>
    <col min="15363" max="15363" width="59.7109375" customWidth="1"/>
    <col min="15364" max="15364" width="21" customWidth="1"/>
    <col min="15365" max="15366" width="19.7109375" customWidth="1"/>
    <col min="15367" max="15367" width="19.42578125" customWidth="1"/>
    <col min="15368" max="15368" width="19.85546875" customWidth="1"/>
    <col min="15369" max="15369" width="18.7109375" customWidth="1"/>
    <col min="15617" max="15617" width="2.7109375" customWidth="1"/>
    <col min="15618" max="15618" width="4" customWidth="1"/>
    <col min="15619" max="15619" width="59.7109375" customWidth="1"/>
    <col min="15620" max="15620" width="21" customWidth="1"/>
    <col min="15621" max="15622" width="19.7109375" customWidth="1"/>
    <col min="15623" max="15623" width="19.42578125" customWidth="1"/>
    <col min="15624" max="15624" width="19.85546875" customWidth="1"/>
    <col min="15625" max="15625" width="18.7109375" customWidth="1"/>
    <col min="15873" max="15873" width="2.7109375" customWidth="1"/>
    <col min="15874" max="15874" width="4" customWidth="1"/>
    <col min="15875" max="15875" width="59.7109375" customWidth="1"/>
    <col min="15876" max="15876" width="21" customWidth="1"/>
    <col min="15877" max="15878" width="19.7109375" customWidth="1"/>
    <col min="15879" max="15879" width="19.42578125" customWidth="1"/>
    <col min="15880" max="15880" width="19.85546875" customWidth="1"/>
    <col min="15881" max="15881" width="18.7109375" customWidth="1"/>
    <col min="16129" max="16129" width="2.7109375" customWidth="1"/>
    <col min="16130" max="16130" width="4" customWidth="1"/>
    <col min="16131" max="16131" width="59.7109375" customWidth="1"/>
    <col min="16132" max="16132" width="21" customWidth="1"/>
    <col min="16133" max="16134" width="19.7109375" customWidth="1"/>
    <col min="16135" max="16135" width="19.42578125" customWidth="1"/>
    <col min="16136" max="16136" width="19.85546875" customWidth="1"/>
    <col min="16137" max="16137" width="18.7109375" customWidth="1"/>
  </cols>
  <sheetData>
    <row r="1" spans="2:9" ht="10.5" customHeight="1" x14ac:dyDescent="0.25"/>
    <row r="2" spans="2:9" ht="15.75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9" x14ac:dyDescent="0.25">
      <c r="B3" s="41" t="s">
        <v>1</v>
      </c>
      <c r="C3" s="41"/>
      <c r="D3" s="41"/>
      <c r="E3" s="41"/>
      <c r="F3" s="41"/>
      <c r="G3" s="41"/>
      <c r="H3" s="41"/>
      <c r="I3" s="41"/>
    </row>
    <row r="4" spans="2:9" x14ac:dyDescent="0.25">
      <c r="B4" s="42" t="s">
        <v>2</v>
      </c>
      <c r="C4" s="42"/>
      <c r="D4" s="42"/>
      <c r="E4" s="42"/>
      <c r="F4" s="42"/>
      <c r="G4" s="42"/>
      <c r="H4" s="42"/>
      <c r="I4" s="42"/>
    </row>
    <row r="5" spans="2:9" x14ac:dyDescent="0.25">
      <c r="B5" s="1"/>
      <c r="C5" s="43" t="s">
        <v>3</v>
      </c>
      <c r="D5" s="43"/>
      <c r="E5" s="43"/>
      <c r="F5" s="43"/>
      <c r="G5" s="43"/>
      <c r="H5" s="43"/>
      <c r="I5" s="43"/>
    </row>
    <row r="6" spans="2:9" ht="15" customHeight="1" x14ac:dyDescent="0.25"/>
    <row r="7" spans="2:9" ht="18.75" customHeight="1" x14ac:dyDescent="0.25">
      <c r="B7" s="44" t="s">
        <v>4</v>
      </c>
      <c r="C7" s="45"/>
      <c r="D7" s="50" t="s">
        <v>5</v>
      </c>
      <c r="E7" s="50"/>
      <c r="F7" s="50"/>
      <c r="G7" s="50"/>
      <c r="H7" s="50"/>
      <c r="I7" s="51" t="s">
        <v>6</v>
      </c>
    </row>
    <row r="8" spans="2:9" ht="32.25" customHeight="1" x14ac:dyDescent="0.25">
      <c r="B8" s="46"/>
      <c r="C8" s="47"/>
      <c r="D8" s="2" t="s">
        <v>7</v>
      </c>
      <c r="E8" s="3" t="s">
        <v>8</v>
      </c>
      <c r="F8" s="2" t="s">
        <v>9</v>
      </c>
      <c r="G8" s="2" t="s">
        <v>10</v>
      </c>
      <c r="H8" s="2" t="s">
        <v>11</v>
      </c>
      <c r="I8" s="52"/>
    </row>
    <row r="9" spans="2:9" ht="15" hidden="1" customHeight="1" x14ac:dyDescent="0.25">
      <c r="B9" s="48"/>
      <c r="C9" s="49"/>
      <c r="D9" s="4">
        <v>1</v>
      </c>
      <c r="E9" s="4">
        <v>2</v>
      </c>
      <c r="F9" s="5" t="s">
        <v>12</v>
      </c>
      <c r="G9" s="4">
        <v>4</v>
      </c>
      <c r="H9" s="4">
        <v>5</v>
      </c>
      <c r="I9" s="6" t="s">
        <v>13</v>
      </c>
    </row>
    <row r="10" spans="2:9" ht="15" customHeight="1" x14ac:dyDescent="0.25">
      <c r="B10" s="7"/>
      <c r="C10" s="8"/>
      <c r="D10" s="9"/>
      <c r="E10" s="10"/>
      <c r="F10" s="9"/>
      <c r="G10" s="9"/>
      <c r="H10" s="9"/>
      <c r="I10" s="11"/>
    </row>
    <row r="11" spans="2:9" ht="15" customHeight="1" x14ac:dyDescent="0.25">
      <c r="B11" s="36" t="s">
        <v>14</v>
      </c>
      <c r="C11" s="37"/>
      <c r="D11" s="12">
        <f t="shared" ref="D11:I11" si="0">SUM(D12:D18)</f>
        <v>169884000</v>
      </c>
      <c r="E11" s="12">
        <f t="shared" si="0"/>
        <v>10000000</v>
      </c>
      <c r="F11" s="12">
        <f t="shared" si="0"/>
        <v>179884000</v>
      </c>
      <c r="G11" s="12">
        <f t="shared" si="0"/>
        <v>164903896.31999999</v>
      </c>
      <c r="H11" s="12">
        <f t="shared" si="0"/>
        <v>149265571.97999999</v>
      </c>
      <c r="I11" s="13">
        <f t="shared" si="0"/>
        <v>14980103.68</v>
      </c>
    </row>
    <row r="12" spans="2:9" ht="15" customHeight="1" x14ac:dyDescent="0.25">
      <c r="B12" s="14"/>
      <c r="C12" s="15" t="s">
        <v>15</v>
      </c>
      <c r="D12" s="16">
        <v>97765420</v>
      </c>
      <c r="E12" s="17">
        <v>5688990</v>
      </c>
      <c r="F12" s="18">
        <f t="shared" ref="F12:F19" si="1">D12+E12</f>
        <v>103454410</v>
      </c>
      <c r="G12" s="16">
        <v>93987002.359999999</v>
      </c>
      <c r="H12" s="16">
        <v>93954790.159999996</v>
      </c>
      <c r="I12" s="19">
        <f t="shared" ref="I12:I19" si="2">F12-G12</f>
        <v>9467407.6400000006</v>
      </c>
    </row>
    <row r="13" spans="2:9" ht="15" customHeight="1" x14ac:dyDescent="0.25">
      <c r="B13" s="14"/>
      <c r="C13" s="15" t="s">
        <v>16</v>
      </c>
      <c r="D13" s="16">
        <v>2052550</v>
      </c>
      <c r="E13" s="17">
        <v>1191556</v>
      </c>
      <c r="F13" s="18">
        <f t="shared" si="1"/>
        <v>3244106</v>
      </c>
      <c r="G13" s="16">
        <v>3463189.1</v>
      </c>
      <c r="H13" s="16">
        <v>3024137</v>
      </c>
      <c r="I13" s="19">
        <f t="shared" si="2"/>
        <v>-219083.10000000009</v>
      </c>
    </row>
    <row r="14" spans="2:9" ht="15" customHeight="1" x14ac:dyDescent="0.25">
      <c r="B14" s="14"/>
      <c r="C14" s="15" t="s">
        <v>17</v>
      </c>
      <c r="D14" s="16">
        <v>18418740</v>
      </c>
      <c r="E14" s="17">
        <v>1741378</v>
      </c>
      <c r="F14" s="18">
        <f t="shared" si="1"/>
        <v>20160118</v>
      </c>
      <c r="G14" s="16">
        <v>17770744.84</v>
      </c>
      <c r="H14" s="16">
        <v>3455681.75</v>
      </c>
      <c r="I14" s="19">
        <f t="shared" si="2"/>
        <v>2389373.16</v>
      </c>
    </row>
    <row r="15" spans="2:9" ht="15" customHeight="1" x14ac:dyDescent="0.25">
      <c r="B15" s="14"/>
      <c r="C15" s="15" t="s">
        <v>18</v>
      </c>
      <c r="D15" s="16">
        <v>26164295</v>
      </c>
      <c r="E15" s="17">
        <v>1472856</v>
      </c>
      <c r="F15" s="18">
        <f t="shared" si="1"/>
        <v>27637151</v>
      </c>
      <c r="G15" s="16">
        <v>24833992.120000001</v>
      </c>
      <c r="H15" s="16">
        <v>24362713.989999998</v>
      </c>
      <c r="I15" s="19">
        <f t="shared" si="2"/>
        <v>2803158.879999999</v>
      </c>
    </row>
    <row r="16" spans="2:9" ht="15" customHeight="1" x14ac:dyDescent="0.25">
      <c r="B16" s="14"/>
      <c r="C16" s="15" t="s">
        <v>19</v>
      </c>
      <c r="D16" s="16">
        <v>7143329</v>
      </c>
      <c r="E16" s="17">
        <v>1557286</v>
      </c>
      <c r="F16" s="18">
        <f t="shared" si="1"/>
        <v>8700615</v>
      </c>
      <c r="G16" s="16">
        <v>8639738.5899999999</v>
      </c>
      <c r="H16" s="16">
        <v>8638661.4499999993</v>
      </c>
      <c r="I16" s="19">
        <f t="shared" si="2"/>
        <v>60876.410000000149</v>
      </c>
    </row>
    <row r="17" spans="2:9" ht="15" customHeight="1" x14ac:dyDescent="0.25">
      <c r="B17" s="14"/>
      <c r="C17" s="15" t="s">
        <v>20</v>
      </c>
      <c r="D17" s="16">
        <v>0</v>
      </c>
      <c r="E17" s="17">
        <v>0</v>
      </c>
      <c r="F17" s="18">
        <f t="shared" si="1"/>
        <v>0</v>
      </c>
      <c r="G17" s="16">
        <v>0</v>
      </c>
      <c r="H17" s="16">
        <v>0</v>
      </c>
      <c r="I17" s="19">
        <f t="shared" si="2"/>
        <v>0</v>
      </c>
    </row>
    <row r="18" spans="2:9" ht="15" customHeight="1" x14ac:dyDescent="0.25">
      <c r="B18" s="14"/>
      <c r="C18" s="15" t="s">
        <v>21</v>
      </c>
      <c r="D18" s="16">
        <v>18339666</v>
      </c>
      <c r="E18" s="17">
        <v>-1652066</v>
      </c>
      <c r="F18" s="18">
        <f t="shared" si="1"/>
        <v>16687600</v>
      </c>
      <c r="G18" s="16">
        <v>16209229.310000001</v>
      </c>
      <c r="H18" s="16">
        <v>15829587.630000001</v>
      </c>
      <c r="I18" s="19">
        <f t="shared" si="2"/>
        <v>478370.68999999948</v>
      </c>
    </row>
    <row r="19" spans="2:9" ht="14.25" customHeight="1" x14ac:dyDescent="0.25">
      <c r="B19" s="14"/>
      <c r="C19" s="15" t="s">
        <v>22</v>
      </c>
      <c r="D19" s="20">
        <v>0</v>
      </c>
      <c r="E19" s="21">
        <v>0</v>
      </c>
      <c r="F19" s="18">
        <f t="shared" si="1"/>
        <v>0</v>
      </c>
      <c r="G19" s="16">
        <v>0</v>
      </c>
      <c r="H19" s="16">
        <v>0</v>
      </c>
      <c r="I19" s="19">
        <f t="shared" si="2"/>
        <v>0</v>
      </c>
    </row>
    <row r="20" spans="2:9" ht="2.25" customHeight="1" x14ac:dyDescent="0.25">
      <c r="B20" s="14"/>
      <c r="C20" s="15"/>
      <c r="D20" s="20"/>
      <c r="E20" s="22"/>
      <c r="F20" s="18"/>
      <c r="G20" s="23"/>
      <c r="H20" s="23"/>
      <c r="I20" s="19"/>
    </row>
    <row r="21" spans="2:9" x14ac:dyDescent="0.25">
      <c r="B21" s="36" t="s">
        <v>23</v>
      </c>
      <c r="C21" s="37"/>
      <c r="D21" s="24">
        <f t="shared" ref="D21:I21" si="3">SUM(D22:D30)</f>
        <v>16657000</v>
      </c>
      <c r="E21" s="12">
        <f t="shared" si="3"/>
        <v>3460000</v>
      </c>
      <c r="F21" s="12">
        <f t="shared" si="3"/>
        <v>20117000</v>
      </c>
      <c r="G21" s="12">
        <f t="shared" si="3"/>
        <v>13214293.85</v>
      </c>
      <c r="H21" s="12">
        <f t="shared" si="3"/>
        <v>12854040.460000001</v>
      </c>
      <c r="I21" s="13">
        <f t="shared" si="3"/>
        <v>6902706.1499999994</v>
      </c>
    </row>
    <row r="22" spans="2:9" ht="17.25" customHeight="1" x14ac:dyDescent="0.25">
      <c r="B22" s="14"/>
      <c r="C22" s="15" t="s">
        <v>24</v>
      </c>
      <c r="D22" s="16">
        <v>2576000</v>
      </c>
      <c r="E22" s="16">
        <v>0</v>
      </c>
      <c r="F22" s="18">
        <f t="shared" ref="F22:F30" si="4">D22+E22</f>
        <v>2576000</v>
      </c>
      <c r="G22" s="16">
        <v>1815744.39</v>
      </c>
      <c r="H22" s="16">
        <v>1735242.95</v>
      </c>
      <c r="I22" s="19">
        <f t="shared" ref="I22:I30" si="5">F22-G22</f>
        <v>760255.6100000001</v>
      </c>
    </row>
    <row r="23" spans="2:9" x14ac:dyDescent="0.25">
      <c r="B23" s="14"/>
      <c r="C23" s="15" t="s">
        <v>25</v>
      </c>
      <c r="D23" s="16">
        <v>196000</v>
      </c>
      <c r="E23" s="16">
        <v>0</v>
      </c>
      <c r="F23" s="18">
        <f t="shared" si="4"/>
        <v>196000</v>
      </c>
      <c r="G23" s="16">
        <v>141613.41</v>
      </c>
      <c r="H23" s="16">
        <v>139519.81</v>
      </c>
      <c r="I23" s="19">
        <f t="shared" si="5"/>
        <v>54386.59</v>
      </c>
    </row>
    <row r="24" spans="2:9" x14ac:dyDescent="0.25">
      <c r="B24" s="14"/>
      <c r="C24" s="15" t="s">
        <v>26</v>
      </c>
      <c r="D24" s="16">
        <v>0</v>
      </c>
      <c r="E24" s="16">
        <v>0</v>
      </c>
      <c r="F24" s="18">
        <f t="shared" si="4"/>
        <v>0</v>
      </c>
      <c r="G24" s="16">
        <v>0</v>
      </c>
      <c r="H24" s="16">
        <v>0</v>
      </c>
      <c r="I24" s="19">
        <f t="shared" si="5"/>
        <v>0</v>
      </c>
    </row>
    <row r="25" spans="2:9" x14ac:dyDescent="0.25">
      <c r="B25" s="14"/>
      <c r="C25" s="15" t="s">
        <v>27</v>
      </c>
      <c r="D25" s="16">
        <v>470000</v>
      </c>
      <c r="E25" s="16">
        <v>330000</v>
      </c>
      <c r="F25" s="18">
        <f t="shared" si="4"/>
        <v>800000</v>
      </c>
      <c r="G25" s="16">
        <v>585610.75</v>
      </c>
      <c r="H25" s="16">
        <v>573331.5</v>
      </c>
      <c r="I25" s="19">
        <f t="shared" si="5"/>
        <v>214389.25</v>
      </c>
    </row>
    <row r="26" spans="2:9" x14ac:dyDescent="0.25">
      <c r="B26" s="14"/>
      <c r="C26" s="15" t="s">
        <v>28</v>
      </c>
      <c r="D26" s="16">
        <v>4680000</v>
      </c>
      <c r="E26" s="16">
        <v>2600000</v>
      </c>
      <c r="F26" s="18">
        <f t="shared" si="4"/>
        <v>7280000</v>
      </c>
      <c r="G26" s="16">
        <v>3948891.47</v>
      </c>
      <c r="H26" s="16">
        <v>3920449.65</v>
      </c>
      <c r="I26" s="19">
        <f t="shared" si="5"/>
        <v>3331108.53</v>
      </c>
    </row>
    <row r="27" spans="2:9" x14ac:dyDescent="0.25">
      <c r="B27" s="14"/>
      <c r="C27" s="15" t="s">
        <v>29</v>
      </c>
      <c r="D27" s="16">
        <v>5530000</v>
      </c>
      <c r="E27" s="16">
        <v>45000</v>
      </c>
      <c r="F27" s="18">
        <f t="shared" si="4"/>
        <v>5575000</v>
      </c>
      <c r="G27" s="16">
        <v>5102247.5</v>
      </c>
      <c r="H27" s="16">
        <v>4978064.82</v>
      </c>
      <c r="I27" s="19">
        <f t="shared" si="5"/>
        <v>472752.5</v>
      </c>
    </row>
    <row r="28" spans="2:9" x14ac:dyDescent="0.25">
      <c r="B28" s="14"/>
      <c r="C28" s="15" t="s">
        <v>30</v>
      </c>
      <c r="D28" s="16">
        <v>1000000</v>
      </c>
      <c r="E28" s="16">
        <v>0</v>
      </c>
      <c r="F28" s="18">
        <f t="shared" si="4"/>
        <v>1000000</v>
      </c>
      <c r="G28" s="16">
        <v>440489.97</v>
      </c>
      <c r="H28" s="16">
        <v>440489.97</v>
      </c>
      <c r="I28" s="19">
        <f t="shared" si="5"/>
        <v>559510.03</v>
      </c>
    </row>
    <row r="29" spans="2:9" x14ac:dyDescent="0.25">
      <c r="B29" s="14"/>
      <c r="C29" s="15" t="s">
        <v>31</v>
      </c>
      <c r="D29" s="16">
        <v>0</v>
      </c>
      <c r="E29" s="16">
        <v>0</v>
      </c>
      <c r="F29" s="18">
        <f t="shared" si="4"/>
        <v>0</v>
      </c>
      <c r="G29" s="16">
        <v>0</v>
      </c>
      <c r="H29" s="16">
        <v>0</v>
      </c>
      <c r="I29" s="19">
        <f t="shared" si="5"/>
        <v>0</v>
      </c>
    </row>
    <row r="30" spans="2:9" x14ac:dyDescent="0.25">
      <c r="B30" s="14"/>
      <c r="C30" s="15" t="s">
        <v>32</v>
      </c>
      <c r="D30" s="16">
        <v>2205000</v>
      </c>
      <c r="E30" s="16">
        <v>485000</v>
      </c>
      <c r="F30" s="18">
        <f t="shared" si="4"/>
        <v>2690000</v>
      </c>
      <c r="G30" s="16">
        <v>1179696.3600000001</v>
      </c>
      <c r="H30" s="16">
        <v>1066941.76</v>
      </c>
      <c r="I30" s="19">
        <f t="shared" si="5"/>
        <v>1510303.64</v>
      </c>
    </row>
    <row r="31" spans="2:9" ht="9" customHeight="1" x14ac:dyDescent="0.25">
      <c r="B31" s="14"/>
      <c r="C31" s="15"/>
      <c r="D31" s="20"/>
      <c r="E31" s="20"/>
      <c r="F31" s="18"/>
      <c r="G31" s="20"/>
      <c r="H31" s="20"/>
      <c r="I31" s="19"/>
    </row>
    <row r="32" spans="2:9" x14ac:dyDescent="0.25">
      <c r="B32" s="36" t="s">
        <v>33</v>
      </c>
      <c r="C32" s="37"/>
      <c r="D32" s="12">
        <f t="shared" ref="D32:I32" si="6">SUM(D33:D41)</f>
        <v>817096779</v>
      </c>
      <c r="E32" s="12">
        <f t="shared" si="6"/>
        <v>83174976</v>
      </c>
      <c r="F32" s="12">
        <f t="shared" si="6"/>
        <v>900271755</v>
      </c>
      <c r="G32" s="12">
        <f t="shared" si="6"/>
        <v>757608643.48000002</v>
      </c>
      <c r="H32" s="12">
        <f t="shared" si="6"/>
        <v>756820931.61000013</v>
      </c>
      <c r="I32" s="13">
        <f t="shared" si="6"/>
        <v>142663111.51999995</v>
      </c>
    </row>
    <row r="33" spans="2:9" x14ac:dyDescent="0.25">
      <c r="B33" s="14"/>
      <c r="C33" s="15" t="s">
        <v>34</v>
      </c>
      <c r="D33" s="16">
        <v>25887000</v>
      </c>
      <c r="E33" s="16">
        <v>25000</v>
      </c>
      <c r="F33" s="18">
        <f t="shared" ref="F33:F41" si="7">D33+E33</f>
        <v>25912000</v>
      </c>
      <c r="G33" s="16">
        <v>18437547.420000002</v>
      </c>
      <c r="H33" s="16">
        <v>18437547.420000002</v>
      </c>
      <c r="I33" s="19">
        <f t="shared" ref="I33:I41" si="8">F33-G33</f>
        <v>7474452.5799999982</v>
      </c>
    </row>
    <row r="34" spans="2:9" x14ac:dyDescent="0.25">
      <c r="B34" s="14"/>
      <c r="C34" s="15" t="s">
        <v>35</v>
      </c>
      <c r="D34" s="16">
        <v>10975000</v>
      </c>
      <c r="E34" s="16">
        <v>910000</v>
      </c>
      <c r="F34" s="18">
        <f t="shared" si="7"/>
        <v>11885000</v>
      </c>
      <c r="G34" s="16">
        <v>3360280.17</v>
      </c>
      <c r="H34" s="16">
        <v>3345403.17</v>
      </c>
      <c r="I34" s="19">
        <f t="shared" si="8"/>
        <v>8524719.8300000001</v>
      </c>
    </row>
    <row r="35" spans="2:9" x14ac:dyDescent="0.25">
      <c r="B35" s="14"/>
      <c r="C35" s="15" t="s">
        <v>36</v>
      </c>
      <c r="D35" s="16">
        <v>9455000</v>
      </c>
      <c r="E35" s="16">
        <v>24974037.25</v>
      </c>
      <c r="F35" s="18">
        <f t="shared" si="7"/>
        <v>34429037.25</v>
      </c>
      <c r="G35" s="16">
        <v>18472721.57</v>
      </c>
      <c r="H35" s="16">
        <v>18377365.73</v>
      </c>
      <c r="I35" s="19">
        <f t="shared" si="8"/>
        <v>15956315.68</v>
      </c>
    </row>
    <row r="36" spans="2:9" x14ac:dyDescent="0.25">
      <c r="B36" s="14"/>
      <c r="C36" s="15" t="s">
        <v>37</v>
      </c>
      <c r="D36" s="16">
        <v>1840000</v>
      </c>
      <c r="E36" s="16">
        <v>0</v>
      </c>
      <c r="F36" s="18">
        <f t="shared" si="7"/>
        <v>1840000</v>
      </c>
      <c r="G36" s="16">
        <v>1526192.98</v>
      </c>
      <c r="H36" s="16">
        <v>1526192.98</v>
      </c>
      <c r="I36" s="19">
        <f t="shared" si="8"/>
        <v>313807.02</v>
      </c>
    </row>
    <row r="37" spans="2:9" x14ac:dyDescent="0.25">
      <c r="B37" s="14"/>
      <c r="C37" s="15" t="s">
        <v>38</v>
      </c>
      <c r="D37" s="16">
        <v>10205000</v>
      </c>
      <c r="E37" s="16">
        <v>1689980</v>
      </c>
      <c r="F37" s="18">
        <f t="shared" si="7"/>
        <v>11894980</v>
      </c>
      <c r="G37" s="16">
        <v>8933872.7699999996</v>
      </c>
      <c r="H37" s="16">
        <v>8535017.9299999997</v>
      </c>
      <c r="I37" s="19">
        <f t="shared" si="8"/>
        <v>2961107.2300000004</v>
      </c>
    </row>
    <row r="38" spans="2:9" x14ac:dyDescent="0.25">
      <c r="B38" s="14"/>
      <c r="C38" s="15" t="s">
        <v>39</v>
      </c>
      <c r="D38" s="16">
        <v>4220000</v>
      </c>
      <c r="E38" s="16">
        <v>88609958.75</v>
      </c>
      <c r="F38" s="18">
        <f t="shared" si="7"/>
        <v>92829958.75</v>
      </c>
      <c r="G38" s="16">
        <v>92767139.150000006</v>
      </c>
      <c r="H38" s="16">
        <v>92667158.75</v>
      </c>
      <c r="I38" s="19">
        <f t="shared" si="8"/>
        <v>62819.59999999404</v>
      </c>
    </row>
    <row r="39" spans="2:9" x14ac:dyDescent="0.25">
      <c r="B39" s="14"/>
      <c r="C39" s="15" t="s">
        <v>40</v>
      </c>
      <c r="D39" s="16">
        <v>7952000</v>
      </c>
      <c r="E39" s="25">
        <v>0</v>
      </c>
      <c r="F39" s="18">
        <f t="shared" si="7"/>
        <v>7952000</v>
      </c>
      <c r="G39" s="16">
        <v>6488513.2300000004</v>
      </c>
      <c r="H39" s="16">
        <v>6309869.4400000004</v>
      </c>
      <c r="I39" s="19">
        <f t="shared" si="8"/>
        <v>1463486.7699999996</v>
      </c>
    </row>
    <row r="40" spans="2:9" x14ac:dyDescent="0.25">
      <c r="B40" s="14"/>
      <c r="C40" s="15" t="s">
        <v>41</v>
      </c>
      <c r="D40" s="16">
        <v>1245000</v>
      </c>
      <c r="E40" s="25">
        <v>530000</v>
      </c>
      <c r="F40" s="18">
        <f t="shared" si="7"/>
        <v>1775000</v>
      </c>
      <c r="G40" s="16">
        <v>454090.86</v>
      </c>
      <c r="H40" s="16">
        <v>454090.86</v>
      </c>
      <c r="I40" s="19">
        <f t="shared" si="8"/>
        <v>1320909.1400000001</v>
      </c>
    </row>
    <row r="41" spans="2:9" x14ac:dyDescent="0.25">
      <c r="B41" s="14"/>
      <c r="C41" s="15" t="s">
        <v>42</v>
      </c>
      <c r="D41" s="16">
        <v>745317779</v>
      </c>
      <c r="E41" s="16">
        <v>-33564000</v>
      </c>
      <c r="F41" s="18">
        <f t="shared" si="7"/>
        <v>711753779</v>
      </c>
      <c r="G41" s="16">
        <v>607168285.33000004</v>
      </c>
      <c r="H41" s="16">
        <v>607168285.33000004</v>
      </c>
      <c r="I41" s="19">
        <f t="shared" si="8"/>
        <v>104585493.66999996</v>
      </c>
    </row>
    <row r="42" spans="2:9" ht="10.5" customHeight="1" x14ac:dyDescent="0.25">
      <c r="B42" s="14"/>
      <c r="C42" s="15"/>
      <c r="D42" s="20"/>
      <c r="E42" s="20"/>
      <c r="F42" s="18"/>
      <c r="G42" s="20"/>
      <c r="H42" s="20"/>
      <c r="I42" s="19"/>
    </row>
    <row r="43" spans="2:9" x14ac:dyDescent="0.25">
      <c r="B43" s="36" t="s">
        <v>43</v>
      </c>
      <c r="C43" s="37"/>
      <c r="D43" s="12">
        <f t="shared" ref="D43:I43" si="9">SUM(D44:D52)</f>
        <v>73300000</v>
      </c>
      <c r="E43" s="12">
        <f t="shared" si="9"/>
        <v>-21000000</v>
      </c>
      <c r="F43" s="12">
        <f t="shared" si="9"/>
        <v>52300000</v>
      </c>
      <c r="G43" s="12">
        <f t="shared" si="9"/>
        <v>50398289</v>
      </c>
      <c r="H43" s="12">
        <f t="shared" si="9"/>
        <v>50398289</v>
      </c>
      <c r="I43" s="13">
        <f t="shared" si="9"/>
        <v>1901711</v>
      </c>
    </row>
    <row r="44" spans="2:9" x14ac:dyDescent="0.25">
      <c r="B44" s="14"/>
      <c r="C44" s="15" t="s">
        <v>44</v>
      </c>
      <c r="D44" s="16">
        <v>73300000</v>
      </c>
      <c r="E44" s="17">
        <v>-21000000</v>
      </c>
      <c r="F44" s="18">
        <f>D44+E44</f>
        <v>52300000</v>
      </c>
      <c r="G44" s="26">
        <v>50398289</v>
      </c>
      <c r="H44" s="26">
        <v>50398289</v>
      </c>
      <c r="I44" s="19">
        <f>F44-G44</f>
        <v>1901711</v>
      </c>
    </row>
    <row r="45" spans="2:9" ht="15" customHeight="1" x14ac:dyDescent="0.25">
      <c r="B45" s="14"/>
      <c r="C45" s="15" t="s">
        <v>45</v>
      </c>
      <c r="D45" s="27">
        <v>0</v>
      </c>
      <c r="E45" s="28">
        <v>0</v>
      </c>
      <c r="F45" s="18">
        <f t="shared" ref="F45:F52" si="10">D45+E45</f>
        <v>0</v>
      </c>
      <c r="G45" s="27">
        <v>0</v>
      </c>
      <c r="H45" s="27">
        <v>0</v>
      </c>
      <c r="I45" s="19">
        <f t="shared" ref="I45:I52" si="11">F45-G45</f>
        <v>0</v>
      </c>
    </row>
    <row r="46" spans="2:9" ht="15" customHeight="1" x14ac:dyDescent="0.25">
      <c r="B46" s="14"/>
      <c r="C46" s="15" t="s">
        <v>46</v>
      </c>
      <c r="D46" s="27">
        <v>0</v>
      </c>
      <c r="E46" s="28">
        <v>0</v>
      </c>
      <c r="F46" s="18">
        <f t="shared" si="10"/>
        <v>0</v>
      </c>
      <c r="G46" s="27">
        <v>0</v>
      </c>
      <c r="H46" s="27">
        <v>0</v>
      </c>
      <c r="I46" s="19">
        <f t="shared" si="11"/>
        <v>0</v>
      </c>
    </row>
    <row r="47" spans="2:9" ht="15" customHeight="1" x14ac:dyDescent="0.25">
      <c r="B47" s="14"/>
      <c r="C47" s="15" t="s">
        <v>47</v>
      </c>
      <c r="D47" s="27">
        <v>0</v>
      </c>
      <c r="E47" s="28">
        <v>0</v>
      </c>
      <c r="F47" s="18">
        <f t="shared" si="10"/>
        <v>0</v>
      </c>
      <c r="G47" s="27">
        <v>0</v>
      </c>
      <c r="H47" s="27">
        <v>0</v>
      </c>
      <c r="I47" s="19">
        <f t="shared" si="11"/>
        <v>0</v>
      </c>
    </row>
    <row r="48" spans="2:9" ht="15" customHeight="1" x14ac:dyDescent="0.25">
      <c r="B48" s="14"/>
      <c r="C48" s="15" t="s">
        <v>48</v>
      </c>
      <c r="D48" s="27">
        <v>0</v>
      </c>
      <c r="E48" s="28">
        <v>0</v>
      </c>
      <c r="F48" s="18">
        <f t="shared" si="10"/>
        <v>0</v>
      </c>
      <c r="G48" s="27">
        <v>0</v>
      </c>
      <c r="H48" s="27">
        <v>0</v>
      </c>
      <c r="I48" s="19">
        <f t="shared" si="11"/>
        <v>0</v>
      </c>
    </row>
    <row r="49" spans="2:9" ht="15" customHeight="1" x14ac:dyDescent="0.25">
      <c r="B49" s="14"/>
      <c r="C49" s="15" t="s">
        <v>49</v>
      </c>
      <c r="D49" s="27">
        <v>0</v>
      </c>
      <c r="E49" s="28">
        <v>0</v>
      </c>
      <c r="F49" s="18">
        <f t="shared" si="10"/>
        <v>0</v>
      </c>
      <c r="G49" s="27">
        <v>0</v>
      </c>
      <c r="H49" s="27">
        <v>0</v>
      </c>
      <c r="I49" s="19">
        <f t="shared" si="11"/>
        <v>0</v>
      </c>
    </row>
    <row r="50" spans="2:9" ht="15" customHeight="1" x14ac:dyDescent="0.25">
      <c r="B50" s="14"/>
      <c r="C50" s="15" t="s">
        <v>50</v>
      </c>
      <c r="D50" s="27">
        <v>0</v>
      </c>
      <c r="E50" s="28">
        <v>0</v>
      </c>
      <c r="F50" s="18">
        <f t="shared" si="10"/>
        <v>0</v>
      </c>
      <c r="G50" s="27">
        <v>0</v>
      </c>
      <c r="H50" s="27">
        <v>0</v>
      </c>
      <c r="I50" s="19">
        <f t="shared" si="11"/>
        <v>0</v>
      </c>
    </row>
    <row r="51" spans="2:9" ht="15" customHeight="1" x14ac:dyDescent="0.25">
      <c r="B51" s="14"/>
      <c r="C51" s="15" t="s">
        <v>51</v>
      </c>
      <c r="D51" s="27">
        <v>0</v>
      </c>
      <c r="E51" s="28">
        <v>0</v>
      </c>
      <c r="F51" s="18">
        <f t="shared" si="10"/>
        <v>0</v>
      </c>
      <c r="G51" s="27">
        <v>0</v>
      </c>
      <c r="H51" s="27">
        <v>0</v>
      </c>
      <c r="I51" s="19">
        <f t="shared" si="11"/>
        <v>0</v>
      </c>
    </row>
    <row r="52" spans="2:9" ht="15" customHeight="1" x14ac:dyDescent="0.25">
      <c r="B52" s="14"/>
      <c r="C52" s="15" t="s">
        <v>52</v>
      </c>
      <c r="D52" s="27">
        <v>0</v>
      </c>
      <c r="E52" s="28">
        <v>0</v>
      </c>
      <c r="F52" s="18">
        <f t="shared" si="10"/>
        <v>0</v>
      </c>
      <c r="G52" s="27">
        <v>0</v>
      </c>
      <c r="H52" s="27">
        <v>0</v>
      </c>
      <c r="I52" s="19">
        <f t="shared" si="11"/>
        <v>0</v>
      </c>
    </row>
    <row r="53" spans="2:9" x14ac:dyDescent="0.25">
      <c r="B53" s="14"/>
      <c r="C53" s="15"/>
      <c r="D53" s="27"/>
      <c r="E53" s="28"/>
      <c r="F53" s="18"/>
      <c r="G53" s="27"/>
      <c r="H53" s="27"/>
      <c r="I53" s="19"/>
    </row>
    <row r="54" spans="2:9" x14ac:dyDescent="0.25">
      <c r="B54" s="36" t="s">
        <v>53</v>
      </c>
      <c r="C54" s="37"/>
      <c r="D54" s="12">
        <f t="shared" ref="D54:I54" si="12">SUM(D55:D63)</f>
        <v>8642000</v>
      </c>
      <c r="E54" s="12">
        <f t="shared" si="12"/>
        <v>-1000000</v>
      </c>
      <c r="F54" s="12">
        <f t="shared" si="12"/>
        <v>7642000</v>
      </c>
      <c r="G54" s="12">
        <f t="shared" si="12"/>
        <v>4220555.96</v>
      </c>
      <c r="H54" s="12">
        <f t="shared" si="12"/>
        <v>4220555.96</v>
      </c>
      <c r="I54" s="13">
        <f t="shared" si="12"/>
        <v>3421444.04</v>
      </c>
    </row>
    <row r="55" spans="2:9" x14ac:dyDescent="0.25">
      <c r="B55" s="14"/>
      <c r="C55" s="15" t="s">
        <v>54</v>
      </c>
      <c r="D55" s="16">
        <v>2340000</v>
      </c>
      <c r="E55" s="25">
        <v>-30000</v>
      </c>
      <c r="F55" s="18">
        <f t="shared" ref="F55:F63" si="13">D55+E55</f>
        <v>2310000</v>
      </c>
      <c r="G55" s="16">
        <v>1205156.76</v>
      </c>
      <c r="H55" s="16">
        <v>1205156.76</v>
      </c>
      <c r="I55" s="19">
        <f t="shared" ref="I55:I63" si="14">F55-G55</f>
        <v>1104843.24</v>
      </c>
    </row>
    <row r="56" spans="2:9" x14ac:dyDescent="0.25">
      <c r="B56" s="14"/>
      <c r="C56" s="15" t="s">
        <v>55</v>
      </c>
      <c r="D56" s="16">
        <v>163000</v>
      </c>
      <c r="E56" s="25">
        <v>0</v>
      </c>
      <c r="F56" s="18">
        <f t="shared" si="13"/>
        <v>163000</v>
      </c>
      <c r="G56" s="16">
        <v>0</v>
      </c>
      <c r="H56" s="16">
        <v>0</v>
      </c>
      <c r="I56" s="19">
        <f t="shared" si="14"/>
        <v>163000</v>
      </c>
    </row>
    <row r="57" spans="2:9" x14ac:dyDescent="0.25">
      <c r="B57" s="14"/>
      <c r="C57" s="15" t="s">
        <v>56</v>
      </c>
      <c r="D57" s="16">
        <v>1030000</v>
      </c>
      <c r="E57" s="25">
        <v>0</v>
      </c>
      <c r="F57" s="18">
        <f t="shared" si="13"/>
        <v>1030000</v>
      </c>
      <c r="G57" s="16">
        <v>1687751.31</v>
      </c>
      <c r="H57" s="16">
        <v>1687751.31</v>
      </c>
      <c r="I57" s="19">
        <f t="shared" si="14"/>
        <v>-657751.31000000006</v>
      </c>
    </row>
    <row r="58" spans="2:9" x14ac:dyDescent="0.25">
      <c r="B58" s="14"/>
      <c r="C58" s="15" t="s">
        <v>57</v>
      </c>
      <c r="D58" s="16">
        <v>2500000</v>
      </c>
      <c r="E58" s="25">
        <v>-2000000</v>
      </c>
      <c r="F58" s="18">
        <f t="shared" si="13"/>
        <v>500000</v>
      </c>
      <c r="G58" s="16">
        <v>0</v>
      </c>
      <c r="H58" s="16">
        <v>0</v>
      </c>
      <c r="I58" s="19">
        <f t="shared" si="14"/>
        <v>500000</v>
      </c>
    </row>
    <row r="59" spans="2:9" x14ac:dyDescent="0.25">
      <c r="B59" s="14"/>
      <c r="C59" s="15" t="s">
        <v>58</v>
      </c>
      <c r="D59" s="16">
        <v>0</v>
      </c>
      <c r="E59" s="25">
        <v>0</v>
      </c>
      <c r="F59" s="18">
        <f t="shared" si="13"/>
        <v>0</v>
      </c>
      <c r="G59" s="16">
        <v>0</v>
      </c>
      <c r="H59" s="16">
        <v>0</v>
      </c>
      <c r="I59" s="19">
        <f t="shared" si="14"/>
        <v>0</v>
      </c>
    </row>
    <row r="60" spans="2:9" x14ac:dyDescent="0.25">
      <c r="B60" s="14"/>
      <c r="C60" s="15" t="s">
        <v>59</v>
      </c>
      <c r="D60" s="16">
        <v>2059000</v>
      </c>
      <c r="E60" s="25">
        <v>1030000</v>
      </c>
      <c r="F60" s="18">
        <f t="shared" si="13"/>
        <v>3089000</v>
      </c>
      <c r="G60" s="16">
        <v>1002581.67</v>
      </c>
      <c r="H60" s="16">
        <v>1002581.67</v>
      </c>
      <c r="I60" s="19">
        <f t="shared" si="14"/>
        <v>2086418.33</v>
      </c>
    </row>
    <row r="61" spans="2:9" x14ac:dyDescent="0.25">
      <c r="B61" s="14"/>
      <c r="C61" s="15" t="s">
        <v>60</v>
      </c>
      <c r="D61" s="16">
        <v>0</v>
      </c>
      <c r="E61" s="25">
        <v>0</v>
      </c>
      <c r="F61" s="18">
        <f t="shared" si="13"/>
        <v>0</v>
      </c>
      <c r="G61" s="16">
        <v>0</v>
      </c>
      <c r="H61" s="16">
        <v>0</v>
      </c>
      <c r="I61" s="19">
        <f t="shared" si="14"/>
        <v>0</v>
      </c>
    </row>
    <row r="62" spans="2:9" x14ac:dyDescent="0.25">
      <c r="B62" s="14"/>
      <c r="C62" s="15" t="s">
        <v>61</v>
      </c>
      <c r="D62" s="16">
        <v>0</v>
      </c>
      <c r="E62" s="25">
        <v>0</v>
      </c>
      <c r="F62" s="18">
        <f t="shared" si="13"/>
        <v>0</v>
      </c>
      <c r="G62" s="16">
        <v>0</v>
      </c>
      <c r="H62" s="16">
        <v>0</v>
      </c>
      <c r="I62" s="19">
        <f t="shared" si="14"/>
        <v>0</v>
      </c>
    </row>
    <row r="63" spans="2:9" x14ac:dyDescent="0.25">
      <c r="B63" s="14"/>
      <c r="C63" s="15" t="s">
        <v>62</v>
      </c>
      <c r="D63" s="16">
        <v>550000</v>
      </c>
      <c r="E63" s="25">
        <v>0</v>
      </c>
      <c r="F63" s="18">
        <f t="shared" si="13"/>
        <v>550000</v>
      </c>
      <c r="G63" s="16">
        <v>325066.21999999997</v>
      </c>
      <c r="H63" s="16">
        <v>325066.21999999997</v>
      </c>
      <c r="I63" s="19">
        <f t="shared" si="14"/>
        <v>224933.78000000003</v>
      </c>
    </row>
    <row r="64" sp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 x14ac:dyDescent="0.25">
      <c r="B65" s="36" t="s">
        <v>63</v>
      </c>
      <c r="C65" s="37"/>
      <c r="D65" s="12">
        <f t="shared" ref="D65:I65" si="15">SUM(D66:D68)</f>
        <v>0</v>
      </c>
      <c r="E65" s="12">
        <f t="shared" si="15"/>
        <v>484536999</v>
      </c>
      <c r="F65" s="12">
        <f t="shared" si="15"/>
        <v>484536999</v>
      </c>
      <c r="G65" s="12">
        <f t="shared" si="15"/>
        <v>258242312.40000001</v>
      </c>
      <c r="H65" s="12">
        <f t="shared" si="15"/>
        <v>247755248.13</v>
      </c>
      <c r="I65" s="13">
        <f t="shared" si="15"/>
        <v>226294686.59999999</v>
      </c>
    </row>
    <row r="66" spans="2:9" x14ac:dyDescent="0.25">
      <c r="B66" s="14"/>
      <c r="C66" s="15" t="s">
        <v>64</v>
      </c>
      <c r="D66" s="26">
        <v>0</v>
      </c>
      <c r="E66" s="17">
        <v>484536999</v>
      </c>
      <c r="F66" s="18">
        <f>D66+E66</f>
        <v>484536999</v>
      </c>
      <c r="G66" s="16">
        <v>258242312.40000001</v>
      </c>
      <c r="H66" s="16">
        <v>247755248.13</v>
      </c>
      <c r="I66" s="19">
        <f t="shared" ref="I66:I88" si="16">F66-G66</f>
        <v>226294686.59999999</v>
      </c>
    </row>
    <row r="67" spans="2:9" ht="15" customHeight="1" x14ac:dyDescent="0.25">
      <c r="B67" s="14"/>
      <c r="C67" s="15" t="s">
        <v>65</v>
      </c>
      <c r="D67" s="27">
        <v>0</v>
      </c>
      <c r="E67" s="27">
        <v>0</v>
      </c>
      <c r="F67" s="18">
        <f>D67+E67</f>
        <v>0</v>
      </c>
      <c r="G67" s="27"/>
      <c r="H67" s="27"/>
      <c r="I67" s="19">
        <f t="shared" si="16"/>
        <v>0</v>
      </c>
    </row>
    <row r="68" spans="2:9" ht="15" customHeight="1" x14ac:dyDescent="0.25">
      <c r="B68" s="14"/>
      <c r="C68" s="15" t="s">
        <v>66</v>
      </c>
      <c r="D68" s="27"/>
      <c r="E68" s="27"/>
      <c r="F68" s="18">
        <f>D68+E68</f>
        <v>0</v>
      </c>
      <c r="G68" s="27"/>
      <c r="H68" s="27"/>
      <c r="I68" s="19">
        <f t="shared" si="16"/>
        <v>0</v>
      </c>
    </row>
    <row r="69" spans="2:9" ht="15" customHeight="1" x14ac:dyDescent="0.25">
      <c r="B69" s="36" t="s">
        <v>67</v>
      </c>
      <c r="C69" s="37"/>
      <c r="D69" s="12">
        <f>SUM(D70:D76)</f>
        <v>0</v>
      </c>
      <c r="E69" s="12">
        <f>SUM(E70:E76)</f>
        <v>0</v>
      </c>
      <c r="F69" s="12">
        <f>SUM(F70:F76)</f>
        <v>0</v>
      </c>
      <c r="G69" s="12">
        <f>SUM(G70:G76)</f>
        <v>0</v>
      </c>
      <c r="H69" s="12">
        <f>SUM(H70:H76)</f>
        <v>0</v>
      </c>
      <c r="I69" s="19">
        <f t="shared" si="16"/>
        <v>0</v>
      </c>
    </row>
    <row r="70" spans="2:9" ht="15" customHeight="1" x14ac:dyDescent="0.25">
      <c r="B70" s="14"/>
      <c r="C70" s="15" t="s">
        <v>68</v>
      </c>
      <c r="D70" s="27">
        <v>0</v>
      </c>
      <c r="E70" s="27">
        <v>0</v>
      </c>
      <c r="F70" s="18">
        <f t="shared" ref="F70:F76" si="17">D70+E70</f>
        <v>0</v>
      </c>
      <c r="G70" s="27">
        <v>0</v>
      </c>
      <c r="H70" s="27">
        <v>0</v>
      </c>
      <c r="I70" s="19">
        <f t="shared" si="16"/>
        <v>0</v>
      </c>
    </row>
    <row r="71" spans="2:9" ht="15" customHeight="1" x14ac:dyDescent="0.25">
      <c r="B71" s="14"/>
      <c r="C71" s="15" t="s">
        <v>69</v>
      </c>
      <c r="D71" s="27">
        <v>0</v>
      </c>
      <c r="E71" s="27">
        <v>0</v>
      </c>
      <c r="F71" s="18">
        <f t="shared" si="17"/>
        <v>0</v>
      </c>
      <c r="G71" s="27">
        <v>0</v>
      </c>
      <c r="H71" s="27">
        <v>0</v>
      </c>
      <c r="I71" s="19">
        <f t="shared" si="16"/>
        <v>0</v>
      </c>
    </row>
    <row r="72" spans="2:9" ht="15" customHeight="1" x14ac:dyDescent="0.25">
      <c r="B72" s="14"/>
      <c r="C72" s="15" t="s">
        <v>70</v>
      </c>
      <c r="D72" s="27">
        <v>0</v>
      </c>
      <c r="E72" s="27">
        <v>0</v>
      </c>
      <c r="F72" s="18">
        <f t="shared" si="17"/>
        <v>0</v>
      </c>
      <c r="G72" s="27">
        <v>0</v>
      </c>
      <c r="H72" s="27">
        <v>0</v>
      </c>
      <c r="I72" s="19">
        <f t="shared" si="16"/>
        <v>0</v>
      </c>
    </row>
    <row r="73" spans="2:9" ht="15" customHeight="1" x14ac:dyDescent="0.25">
      <c r="B73" s="14"/>
      <c r="C73" s="15" t="s">
        <v>71</v>
      </c>
      <c r="D73" s="27">
        <v>0</v>
      </c>
      <c r="E73" s="27">
        <v>0</v>
      </c>
      <c r="F73" s="18">
        <f t="shared" si="17"/>
        <v>0</v>
      </c>
      <c r="G73" s="27">
        <v>0</v>
      </c>
      <c r="H73" s="27">
        <v>0</v>
      </c>
      <c r="I73" s="19">
        <f t="shared" si="16"/>
        <v>0</v>
      </c>
    </row>
    <row r="74" spans="2:9" ht="15" customHeight="1" x14ac:dyDescent="0.25">
      <c r="B74" s="14"/>
      <c r="C74" s="15" t="s">
        <v>72</v>
      </c>
      <c r="D74" s="27">
        <v>0</v>
      </c>
      <c r="E74" s="27">
        <v>0</v>
      </c>
      <c r="F74" s="18">
        <f t="shared" si="17"/>
        <v>0</v>
      </c>
      <c r="G74" s="27">
        <v>0</v>
      </c>
      <c r="H74" s="27">
        <v>0</v>
      </c>
      <c r="I74" s="19">
        <f t="shared" si="16"/>
        <v>0</v>
      </c>
    </row>
    <row r="75" spans="2:9" ht="15" customHeight="1" x14ac:dyDescent="0.25">
      <c r="B75" s="14"/>
      <c r="C75" s="15" t="s">
        <v>73</v>
      </c>
      <c r="D75" s="27">
        <v>0</v>
      </c>
      <c r="E75" s="27">
        <v>0</v>
      </c>
      <c r="F75" s="18">
        <f t="shared" si="17"/>
        <v>0</v>
      </c>
      <c r="G75" s="27">
        <v>0</v>
      </c>
      <c r="H75" s="27">
        <v>0</v>
      </c>
      <c r="I75" s="19">
        <f t="shared" si="16"/>
        <v>0</v>
      </c>
    </row>
    <row r="76" spans="2:9" ht="15" customHeight="1" x14ac:dyDescent="0.25">
      <c r="B76" s="14"/>
      <c r="C76" s="15" t="s">
        <v>74</v>
      </c>
      <c r="D76" s="27">
        <v>0</v>
      </c>
      <c r="E76" s="27">
        <v>0</v>
      </c>
      <c r="F76" s="18">
        <f t="shared" si="17"/>
        <v>0</v>
      </c>
      <c r="G76" s="27">
        <v>0</v>
      </c>
      <c r="H76" s="27">
        <v>0</v>
      </c>
      <c r="I76" s="19">
        <f t="shared" si="16"/>
        <v>0</v>
      </c>
    </row>
    <row r="77" spans="2:9" ht="15" customHeight="1" x14ac:dyDescent="0.25">
      <c r="B77" s="36" t="s">
        <v>75</v>
      </c>
      <c r="C77" s="37"/>
      <c r="D77" s="12">
        <f>SUM(D78:D80)</f>
        <v>0</v>
      </c>
      <c r="E77" s="12">
        <f>SUM(E78:E80)</f>
        <v>0</v>
      </c>
      <c r="F77" s="12">
        <f>SUM(F78:F80)</f>
        <v>0</v>
      </c>
      <c r="G77" s="12">
        <f>SUM(G78:G80)</f>
        <v>0</v>
      </c>
      <c r="H77" s="12">
        <f>SUM(H78:H80)</f>
        <v>0</v>
      </c>
      <c r="I77" s="19">
        <f t="shared" si="16"/>
        <v>0</v>
      </c>
    </row>
    <row r="78" spans="2:9" ht="15" customHeight="1" x14ac:dyDescent="0.25">
      <c r="B78" s="14"/>
      <c r="C78" s="15" t="s">
        <v>76</v>
      </c>
      <c r="D78" s="27">
        <v>0</v>
      </c>
      <c r="E78" s="27">
        <v>0</v>
      </c>
      <c r="F78" s="18">
        <f>D78+E78</f>
        <v>0</v>
      </c>
      <c r="G78" s="27">
        <v>0</v>
      </c>
      <c r="H78" s="27">
        <v>0</v>
      </c>
      <c r="I78" s="19">
        <f t="shared" si="16"/>
        <v>0</v>
      </c>
    </row>
    <row r="79" spans="2:9" ht="15" customHeight="1" x14ac:dyDescent="0.25">
      <c r="B79" s="14"/>
      <c r="C79" s="15" t="s">
        <v>77</v>
      </c>
      <c r="D79" s="27">
        <v>0</v>
      </c>
      <c r="E79" s="27">
        <v>0</v>
      </c>
      <c r="F79" s="18">
        <f>D79+E79</f>
        <v>0</v>
      </c>
      <c r="G79" s="27">
        <v>0</v>
      </c>
      <c r="H79" s="27">
        <v>0</v>
      </c>
      <c r="I79" s="19">
        <f t="shared" si="16"/>
        <v>0</v>
      </c>
    </row>
    <row r="80" spans="2:9" ht="15" customHeight="1" x14ac:dyDescent="0.25">
      <c r="B80" s="14"/>
      <c r="C80" s="15" t="s">
        <v>78</v>
      </c>
      <c r="D80" s="27">
        <v>0</v>
      </c>
      <c r="E80" s="27">
        <v>0</v>
      </c>
      <c r="F80" s="18">
        <f>D80+E80</f>
        <v>0</v>
      </c>
      <c r="G80" s="27">
        <v>0</v>
      </c>
      <c r="H80" s="27">
        <v>0</v>
      </c>
      <c r="I80" s="19">
        <f t="shared" si="16"/>
        <v>0</v>
      </c>
    </row>
    <row r="81" spans="2:9" ht="15" customHeight="1" x14ac:dyDescent="0.25">
      <c r="B81" s="36" t="s">
        <v>79</v>
      </c>
      <c r="C81" s="37"/>
      <c r="D81" s="12">
        <f>SUM(D82:D88)</f>
        <v>0</v>
      </c>
      <c r="E81" s="12">
        <f>SUM(E82:E88)</f>
        <v>0</v>
      </c>
      <c r="F81" s="12">
        <f>SUM(F82:F88)</f>
        <v>0</v>
      </c>
      <c r="G81" s="12">
        <f>SUM(G82:G88)</f>
        <v>0</v>
      </c>
      <c r="H81" s="12">
        <f>SUM(H82:H88)</f>
        <v>0</v>
      </c>
      <c r="I81" s="19">
        <f t="shared" si="16"/>
        <v>0</v>
      </c>
    </row>
    <row r="82" spans="2:9" ht="15" customHeight="1" x14ac:dyDescent="0.25">
      <c r="B82" s="14"/>
      <c r="C82" s="15" t="s">
        <v>80</v>
      </c>
      <c r="D82" s="27">
        <v>0</v>
      </c>
      <c r="E82" s="27">
        <v>0</v>
      </c>
      <c r="F82" s="18">
        <f t="shared" ref="F82:F88" si="18">D82+E82</f>
        <v>0</v>
      </c>
      <c r="G82" s="27">
        <v>0</v>
      </c>
      <c r="H82" s="27">
        <v>0</v>
      </c>
      <c r="I82" s="19">
        <f t="shared" si="16"/>
        <v>0</v>
      </c>
    </row>
    <row r="83" spans="2:9" ht="15" customHeight="1" x14ac:dyDescent="0.25">
      <c r="B83" s="14"/>
      <c r="C83" s="15" t="s">
        <v>81</v>
      </c>
      <c r="D83" s="27">
        <v>0</v>
      </c>
      <c r="E83" s="27">
        <v>0</v>
      </c>
      <c r="F83" s="18">
        <f t="shared" si="18"/>
        <v>0</v>
      </c>
      <c r="G83" s="27">
        <v>0</v>
      </c>
      <c r="H83" s="27">
        <v>0</v>
      </c>
      <c r="I83" s="19">
        <f t="shared" si="16"/>
        <v>0</v>
      </c>
    </row>
    <row r="84" spans="2:9" ht="15" customHeight="1" x14ac:dyDescent="0.25">
      <c r="B84" s="14"/>
      <c r="C84" s="15" t="s">
        <v>82</v>
      </c>
      <c r="D84" s="27">
        <v>0</v>
      </c>
      <c r="E84" s="27">
        <v>0</v>
      </c>
      <c r="F84" s="18">
        <f t="shared" si="18"/>
        <v>0</v>
      </c>
      <c r="G84" s="27">
        <v>0</v>
      </c>
      <c r="H84" s="27">
        <v>0</v>
      </c>
      <c r="I84" s="19">
        <f t="shared" si="16"/>
        <v>0</v>
      </c>
    </row>
    <row r="85" spans="2:9" ht="15" customHeight="1" x14ac:dyDescent="0.25">
      <c r="B85" s="14"/>
      <c r="C85" s="15" t="s">
        <v>83</v>
      </c>
      <c r="D85" s="27">
        <v>0</v>
      </c>
      <c r="E85" s="27">
        <v>0</v>
      </c>
      <c r="F85" s="18">
        <f t="shared" si="18"/>
        <v>0</v>
      </c>
      <c r="G85" s="27">
        <v>0</v>
      </c>
      <c r="H85" s="27">
        <v>0</v>
      </c>
      <c r="I85" s="19">
        <f t="shared" si="16"/>
        <v>0</v>
      </c>
    </row>
    <row r="86" spans="2:9" ht="15" customHeight="1" x14ac:dyDescent="0.25">
      <c r="B86" s="14"/>
      <c r="C86" s="15" t="s">
        <v>84</v>
      </c>
      <c r="D86" s="27">
        <v>0</v>
      </c>
      <c r="E86" s="27">
        <v>0</v>
      </c>
      <c r="F86" s="18">
        <f t="shared" si="18"/>
        <v>0</v>
      </c>
      <c r="G86" s="27">
        <v>0</v>
      </c>
      <c r="H86" s="27">
        <v>0</v>
      </c>
      <c r="I86" s="19">
        <f t="shared" si="16"/>
        <v>0</v>
      </c>
    </row>
    <row r="87" spans="2:9" ht="15" customHeight="1" x14ac:dyDescent="0.25">
      <c r="B87" s="14"/>
      <c r="C87" s="15" t="s">
        <v>85</v>
      </c>
      <c r="D87" s="27">
        <v>0</v>
      </c>
      <c r="E87" s="27">
        <v>0</v>
      </c>
      <c r="F87" s="18">
        <f t="shared" si="18"/>
        <v>0</v>
      </c>
      <c r="G87" s="27">
        <v>0</v>
      </c>
      <c r="H87" s="27">
        <v>0</v>
      </c>
      <c r="I87" s="19">
        <f t="shared" si="16"/>
        <v>0</v>
      </c>
    </row>
    <row r="88" spans="2:9" ht="15" customHeight="1" x14ac:dyDescent="0.25">
      <c r="B88" s="14"/>
      <c r="C88" s="15" t="s">
        <v>86</v>
      </c>
      <c r="D88" s="31">
        <v>0</v>
      </c>
      <c r="E88" s="31">
        <v>0</v>
      </c>
      <c r="F88" s="33">
        <f t="shared" si="18"/>
        <v>0</v>
      </c>
      <c r="G88" s="31">
        <v>0</v>
      </c>
      <c r="H88" s="31">
        <v>0</v>
      </c>
      <c r="I88" s="19">
        <f t="shared" si="16"/>
        <v>0</v>
      </c>
    </row>
    <row r="89" spans="2:9" x14ac:dyDescent="0.25">
      <c r="B89" s="14"/>
      <c r="C89" s="15"/>
      <c r="D89" s="31"/>
      <c r="E89" s="31"/>
      <c r="F89" s="33"/>
      <c r="G89" s="31"/>
      <c r="H89" s="31"/>
      <c r="I89" s="34"/>
    </row>
    <row r="90" spans="2:9" ht="18" customHeight="1" x14ac:dyDescent="0.25">
      <c r="B90" s="38" t="s">
        <v>87</v>
      </c>
      <c r="C90" s="39"/>
      <c r="D90" s="35">
        <f t="shared" ref="D90:I90" si="19">D11+D21+D32+D43+D54+D65+D69+D77+D81</f>
        <v>1085579779</v>
      </c>
      <c r="E90" s="35">
        <f t="shared" si="19"/>
        <v>559171975</v>
      </c>
      <c r="F90" s="35">
        <f t="shared" si="19"/>
        <v>1644751754</v>
      </c>
      <c r="G90" s="35">
        <f t="shared" si="19"/>
        <v>1248587991.01</v>
      </c>
      <c r="H90" s="35">
        <f t="shared" si="19"/>
        <v>1221314637.1400003</v>
      </c>
      <c r="I90" s="35">
        <f t="shared" si="19"/>
        <v>396163762.98999995</v>
      </c>
    </row>
  </sheetData>
  <mergeCells count="17">
    <mergeCell ref="B2:I2"/>
    <mergeCell ref="B3:I3"/>
    <mergeCell ref="B4:I4"/>
    <mergeCell ref="C5:I5"/>
    <mergeCell ref="B7:C9"/>
    <mergeCell ref="D7:H7"/>
    <mergeCell ref="I7:I8"/>
    <mergeCell ref="B69:C69"/>
    <mergeCell ref="B77:C77"/>
    <mergeCell ref="B81:C81"/>
    <mergeCell ref="B90:C90"/>
    <mergeCell ref="B11:C11"/>
    <mergeCell ref="B21:C21"/>
    <mergeCell ref="B32:C32"/>
    <mergeCell ref="B43:C43"/>
    <mergeCell ref="B54:C54"/>
    <mergeCell ref="B65:C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2017-01-02T22:11:50Z</dcterms:created>
  <dcterms:modified xsi:type="dcterms:W3CDTF">2017-01-10T15:45:55Z</dcterms:modified>
</cp:coreProperties>
</file>